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O (MATTEO)\CONSUNTIVO 2024\"/>
    </mc:Choice>
  </mc:AlternateContent>
  <bookViews>
    <workbookView xWindow="11819" yWindow="41" windowWidth="7377" windowHeight="7906" tabRatio="750"/>
  </bookViews>
  <sheets>
    <sheet name="Stato Patrimoniale - Attivo" sheetId="9" r:id="rId1"/>
    <sheet name="Stato Patrimoniale - Passivo" sheetId="10" r:id="rId2"/>
    <sheet name="Conto Economico Riclassific ARR" sheetId="13" r:id="rId3"/>
  </sheets>
  <externalReferences>
    <externalReference r:id="rId4"/>
  </externalReferences>
  <definedNames>
    <definedName name="_xlnm.Print_Area" localSheetId="2">'Conto Economico Riclassific ARR'!$A$1:$J$119</definedName>
    <definedName name="_xlnm.Print_Area" localSheetId="0">'Stato Patrimoniale - Attivo'!$B$1:$N$100</definedName>
    <definedName name="_xlnm.Print_Area" localSheetId="1">'Stato Patrimoniale - Passivo'!$B$1:$N$71</definedName>
    <definedName name="_xlnm.Print_Titles" localSheetId="2">'Conto Economico Riclassific ARR'!$1:$5</definedName>
    <definedName name="_xlnm.Print_Titles" localSheetId="0">'Stato Patrimoniale - Attivo'!$1:$5</definedName>
    <definedName name="_xlnm.Print_Titles" localSheetId="1">'Stato Patrimoniale - Passivo'!$1:$5</definedName>
  </definedNames>
  <calcPr calcId="152511"/>
</workbook>
</file>

<file path=xl/calcChain.xml><?xml version="1.0" encoding="utf-8"?>
<calcChain xmlns="http://schemas.openxmlformats.org/spreadsheetml/2006/main">
  <c r="J57" i="10" l="1"/>
  <c r="P44" i="10" l="1"/>
  <c r="P64" i="9"/>
  <c r="R64" i="9"/>
  <c r="P33" i="10" l="1"/>
</calcChain>
</file>

<file path=xl/sharedStrings.xml><?xml version="1.0" encoding="utf-8"?>
<sst xmlns="http://schemas.openxmlformats.org/spreadsheetml/2006/main" count="582" uniqueCount="302">
  <si>
    <t xml:space="preserve">                  STATO  PATRIMONIALE</t>
  </si>
  <si>
    <r>
      <t xml:space="preserve">                  A</t>
    </r>
    <r>
      <rPr>
        <b/>
        <sz val="16"/>
        <rFont val="Tahoma"/>
        <family val="2"/>
      </rPr>
      <t>TTIVO</t>
    </r>
  </si>
  <si>
    <t>Importo</t>
  </si>
  <si>
    <t>%</t>
  </si>
  <si>
    <t>A)</t>
  </si>
  <si>
    <t>IMMOBILIZZAZIONI</t>
  </si>
  <si>
    <t>I</t>
  </si>
  <si>
    <t>Immobilizzazioni immateriali</t>
  </si>
  <si>
    <t>1)</t>
  </si>
  <si>
    <t>Costi d'impianto e di ampliamento</t>
  </si>
  <si>
    <t>2)</t>
  </si>
  <si>
    <t>3)</t>
  </si>
  <si>
    <t>4)</t>
  </si>
  <si>
    <t>5)</t>
  </si>
  <si>
    <t>II</t>
  </si>
  <si>
    <t>Immobilizzazioni materiali</t>
  </si>
  <si>
    <t>Terreni</t>
  </si>
  <si>
    <t>Fabbricati</t>
  </si>
  <si>
    <t>a)</t>
  </si>
  <si>
    <t>b)</t>
  </si>
  <si>
    <t>Impianti e macchinari</t>
  </si>
  <si>
    <t>Attrezzature sanitarie e scientifiche</t>
  </si>
  <si>
    <t>Mobili e arredi</t>
  </si>
  <si>
    <t>6)</t>
  </si>
  <si>
    <t>Automezzi</t>
  </si>
  <si>
    <t>7)</t>
  </si>
  <si>
    <t>8)</t>
  </si>
  <si>
    <t>III</t>
  </si>
  <si>
    <t>B)</t>
  </si>
  <si>
    <t>ATTIVO CIRCOLANTE</t>
  </si>
  <si>
    <t>Rimanenze</t>
  </si>
  <si>
    <t>IV</t>
  </si>
  <si>
    <t>Disponibilità liquide</t>
  </si>
  <si>
    <t>Cassa</t>
  </si>
  <si>
    <t>Istituto Tesoriere</t>
  </si>
  <si>
    <t>C)</t>
  </si>
  <si>
    <t>D)</t>
  </si>
  <si>
    <t>CONTI D'ORDINE</t>
  </si>
  <si>
    <t>Depositi cauzionali</t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</si>
  <si>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</si>
  <si>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t>PATRIMONIO NETTO</t>
  </si>
  <si>
    <t>Finanziamenti per investimenti</t>
  </si>
  <si>
    <t>Fondo di dotazione</t>
  </si>
  <si>
    <t>Contributi per ripiano perdite</t>
  </si>
  <si>
    <t>V</t>
  </si>
  <si>
    <t>Utili (perdite) portati a nuovo</t>
  </si>
  <si>
    <t>VI</t>
  </si>
  <si>
    <t>Utile (perdita) dell'esercizio</t>
  </si>
  <si>
    <t>FONDI PER RISCHI ED ONERI</t>
  </si>
  <si>
    <t>TRATTAMENTO FINE RAPPORTO</t>
  </si>
  <si>
    <t>Debiti tributari</t>
  </si>
  <si>
    <t>9)</t>
  </si>
  <si>
    <t>E)</t>
  </si>
  <si>
    <t>F)</t>
  </si>
  <si>
    <t>VARIAZIONE T/T-1</t>
  </si>
  <si>
    <t>Costi di ricerca e sviluppo</t>
  </si>
  <si>
    <t>Altre immobilizzazioni immateriali</t>
  </si>
  <si>
    <t>Oggetti d'arte</t>
  </si>
  <si>
    <t>Crediti finanziari</t>
  </si>
  <si>
    <t>Partecipazioni</t>
  </si>
  <si>
    <t>Altri titoli</t>
  </si>
  <si>
    <t>c)</t>
  </si>
  <si>
    <t>Crediti finanziari v/Stato</t>
  </si>
  <si>
    <t>Crediti finanziari v/altri</t>
  </si>
  <si>
    <t>Crediti finanziari v/Regione</t>
  </si>
  <si>
    <t>Partecipazioni che non costituiscono immobilizzazioni</t>
  </si>
  <si>
    <t>Conto corrente postale</t>
  </si>
  <si>
    <t>Ratei attivi</t>
  </si>
  <si>
    <t>Ratei passivi</t>
  </si>
  <si>
    <t>Fabbricati non strumentali (disponibili)</t>
  </si>
  <si>
    <t>Fabbricati strumentali (indisponibili)</t>
  </si>
  <si>
    <t>Crediti v/Comuni</t>
  </si>
  <si>
    <t>VII</t>
  </si>
  <si>
    <t>Canoni di leasing ancora da pagare</t>
  </si>
  <si>
    <t>Altri conti d'ordine</t>
  </si>
  <si>
    <t>TOTALE ATTIVO (A+B+C)</t>
  </si>
  <si>
    <t>Crediti v/Stato</t>
  </si>
  <si>
    <t>Crediti v/Stato - parte corrente</t>
  </si>
  <si>
    <t>Crediti v/Stato - altro</t>
  </si>
  <si>
    <t>Crediti v/Stato - investimenti</t>
  </si>
  <si>
    <t>Crediti v/Regione o Provincia Autonoma</t>
  </si>
  <si>
    <t>Crediti v/Regione o Provincia Autonoma - parte corrente</t>
  </si>
  <si>
    <t>Crediti v/Erario</t>
  </si>
  <si>
    <t>Finanziamenti da Regione per investimenti</t>
  </si>
  <si>
    <t>Finanziamenti da Stato per investimenti</t>
  </si>
  <si>
    <t>Altre riserve</t>
  </si>
  <si>
    <t>Fondi per rischi</t>
  </si>
  <si>
    <t>Fondi per imposte, anche differite</t>
  </si>
  <si>
    <t>Premi operosità</t>
  </si>
  <si>
    <t>Debiti v/Istituto Tesoriere</t>
  </si>
  <si>
    <t>Debiti v/altri finanziatori</t>
  </si>
  <si>
    <t>Debiti v/Stato</t>
  </si>
  <si>
    <t>Debiti v/Regione o Provincia Autonoma</t>
  </si>
  <si>
    <t>Debiti v/Comuni</t>
  </si>
  <si>
    <t>Debiti v/aziende sanitarie pubbliche</t>
  </si>
  <si>
    <t>Debiti v/fornitori</t>
  </si>
  <si>
    <t>Debiti v/istituti previdenziali, assistenziali e sicurezza sociale</t>
  </si>
  <si>
    <t>RATEI E RISCONTI ATTIVI</t>
  </si>
  <si>
    <t>RATEI E RISCONTI PASSIVI</t>
  </si>
  <si>
    <t>Risconti passivi</t>
  </si>
  <si>
    <t>TOTALE PASSIVO E PATRIMONIO NETTO (A+B+C+D+E)</t>
  </si>
  <si>
    <t>Risconti attivi</t>
  </si>
  <si>
    <t>d)</t>
  </si>
  <si>
    <t>e)</t>
  </si>
  <si>
    <t>f)</t>
  </si>
  <si>
    <t>Finanziamenti da Stato - altro</t>
  </si>
  <si>
    <t>Totale E)</t>
  </si>
  <si>
    <t>Totale D)</t>
  </si>
  <si>
    <t>Totale C)</t>
  </si>
  <si>
    <t>Totale B)</t>
  </si>
  <si>
    <t>Totale A)</t>
  </si>
  <si>
    <t>Totale F)</t>
  </si>
  <si>
    <t>10)</t>
  </si>
  <si>
    <t>11)</t>
  </si>
  <si>
    <t>12)</t>
  </si>
  <si>
    <t>Mutui passivi</t>
  </si>
  <si>
    <t>Finanziamenti per beni di prima dotazione</t>
  </si>
  <si>
    <t>Finanziamenti per investimenti da rettifica contributi in conto esercizio</t>
  </si>
  <si>
    <t>Fondi da distribuire</t>
  </si>
  <si>
    <t>Crediti v/aziende sanitarie pubbliche della Regione</t>
  </si>
  <si>
    <t>Crediti v/aziende sanitarie pubbliche fuori Regione</t>
  </si>
  <si>
    <t>Debiti v/aziende sanitarie pubbliche fuori Regione</t>
  </si>
  <si>
    <t>Finanziamenti da altri soggetti pubblici per investimenti</t>
  </si>
  <si>
    <t>Immobilizzazioni immateriali in corso e acconti</t>
  </si>
  <si>
    <t>Crediti v/Regione o Provincia Autonoma per spesa corrente</t>
  </si>
  <si>
    <t>Attività finanziarie che non costituiscono immobilizzazioni</t>
  </si>
  <si>
    <t>Beni in comodato</t>
  </si>
  <si>
    <t>Finanziamenti da Stato per ricerca</t>
  </si>
  <si>
    <t>Riserve da donazioni e lasciti vincolati ad investimenti</t>
  </si>
  <si>
    <t>TFR personale dipendente</t>
  </si>
  <si>
    <t>DEBITI (con separata indicazione, per ciascuna voce, degli importi esigibili oltre l'esercizio successivo)</t>
  </si>
  <si>
    <t>Crediti v/Stato - investimenti per ricerca</t>
  </si>
  <si>
    <t>Terreni disponibili</t>
  </si>
  <si>
    <t>Terreni indisponibili</t>
  </si>
  <si>
    <t>Altre immobilizzazioni materiali</t>
  </si>
  <si>
    <t>Rimanenze beni sanitari</t>
  </si>
  <si>
    <t>Rimanenze beni non sanitari</t>
  </si>
  <si>
    <t>Acconti per acquisti beni sanitari</t>
  </si>
  <si>
    <t>Acconti per acquisti beni non sanitari</t>
  </si>
  <si>
    <t>Crediti v/Ministero della Salute per ricerca corrente</t>
  </si>
  <si>
    <t>Crediti v/Ministero della Salute per ricerca finalizzata</t>
  </si>
  <si>
    <t>Crediti v/Regione o Provincia Autonoma per ricerca</t>
  </si>
  <si>
    <t>Altri titoli che non costituiscono immobilizzazioni</t>
  </si>
  <si>
    <t>Diritti di brevetto e di utilizzazione delle opere dell'ingegno</t>
  </si>
  <si>
    <t>Crediti v/società partecipate e/o enti dipendenti della Regione</t>
  </si>
  <si>
    <t>Debiti v/società partecipate e/o enti dipendenti della Regione</t>
  </si>
  <si>
    <t>Crediti finanziari v/partecipate</t>
  </si>
  <si>
    <t>Titoli</t>
  </si>
  <si>
    <t>Crediti v/Stato - per ricerca</t>
  </si>
  <si>
    <t>Crediti v/prefetture</t>
  </si>
  <si>
    <t>Crediti v/aziende sanitarie pubbliche e acconto quota FSR da distribuire</t>
  </si>
  <si>
    <t>Crediti v/altri</t>
  </si>
  <si>
    <t>Tesoreria Unica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</si>
  <si>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</si>
  <si>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</si>
  <si>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Immobilizzazioni materiali in corso e acconti</t>
  </si>
  <si>
    <t xml:space="preserve">Crediti v/Stato per ricerca - altre Amministrazioni centrali 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</si>
  <si>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</si>
  <si>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</si>
  <si>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</si>
  <si>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Finanziamenti da Stato ex art. 20 Legge 67/88</t>
  </si>
  <si>
    <t>Quota inutilizzata contributi di parte corrente vincolati</t>
  </si>
  <si>
    <t>Altri fondi oneri</t>
  </si>
  <si>
    <t>Debiti v/aziende sanitarie pubbliche della Regione per spesa corrente e mobilità</t>
  </si>
  <si>
    <t>Debiti v/aziende sanitarie pubbliche della Regione per versamenti a patrimonio netto</t>
  </si>
  <si>
    <t>Crediti v/Regione o Provincia Autonoma - patrimonio netto</t>
  </si>
  <si>
    <t>Debiti v/altri</t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</si>
  <si>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</si>
  <si>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</si>
  <si>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</si>
  <si>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</si>
  <si>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d)  Crediti v/Regione o Provincia Autonoma per spesa corrente - altro</t>
  </si>
  <si>
    <t>Debiti v/aziende sanitarie pubbliche della Regione per altre prestazioni</t>
  </si>
  <si>
    <t>Entro 12 mesi</t>
  </si>
  <si>
    <t>Oltre 12 mesi</t>
  </si>
  <si>
    <r>
      <t>Importi</t>
    </r>
    <r>
      <rPr>
        <b/>
        <sz val="18"/>
        <rFont val="Tahoma"/>
        <family val="2"/>
      </rPr>
      <t xml:space="preserve">: Euro    </t>
    </r>
  </si>
  <si>
    <t xml:space="preserve">VARIAZIONE </t>
  </si>
  <si>
    <r>
      <t>Immobilizzazioni finanziarie (</t>
    </r>
    <r>
      <rPr>
        <b/>
        <i/>
        <sz val="18"/>
        <rFont val="Garamond"/>
        <family val="1"/>
      </rPr>
      <t>con separata indicazione, per ciascuna voce dei crediti, degli importi esigibili entro l'esercizio successivo</t>
    </r>
    <r>
      <rPr>
        <b/>
        <sz val="18"/>
        <rFont val="Garamond"/>
        <family val="1"/>
      </rPr>
      <t>)</t>
    </r>
  </si>
  <si>
    <r>
      <t>Crediti (</t>
    </r>
    <r>
      <rPr>
        <b/>
        <i/>
        <sz val="18"/>
        <rFont val="Garamond"/>
        <family val="1"/>
      </rPr>
      <t>con separata indicazione, per ciascuna voce, degli importi esigibili  oltre l'esercizio successivo</t>
    </r>
    <r>
      <rPr>
        <b/>
        <sz val="18"/>
        <rFont val="Garamond"/>
        <family val="1"/>
      </rPr>
      <t>)</t>
    </r>
  </si>
  <si>
    <t>Crediti v/Stato per spesa corrente e acconti</t>
  </si>
  <si>
    <r>
      <t xml:space="preserve">SCHEMA DI BILANCIO
</t>
    </r>
    <r>
      <rPr>
        <i/>
        <sz val="18"/>
        <rFont val="Garamond"/>
        <family val="1"/>
      </rPr>
      <t>Decreto Interministeriale 20 marzo 2013</t>
    </r>
  </si>
  <si>
    <t>CONTO  ECONOMICO</t>
  </si>
  <si>
    <r>
      <t xml:space="preserve">SCHEMA DI BILANCIO
</t>
    </r>
    <r>
      <rPr>
        <i/>
        <sz val="16"/>
        <rFont val="Garamond"/>
        <family val="1"/>
      </rPr>
      <t>Decreto Interministeriale 20 marzo 2013</t>
    </r>
  </si>
  <si>
    <t>VALORE DELLA PRODUZIONE</t>
  </si>
  <si>
    <t>Contributi in c/esercizio</t>
  </si>
  <si>
    <t>Contributi in c/esercizio - da Regione o Provincia Autonoma per quota F.S. regionale</t>
  </si>
  <si>
    <t>Contributi in c/esercizio - extra fondo</t>
  </si>
  <si>
    <t>Contributi da Regione o Prov. Aut. (extra fondo) - vincolati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</si>
  <si>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</si>
  <si>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</si>
  <si>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</si>
  <si>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</si>
  <si>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</si>
  <si>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</si>
  <si>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</si>
  <si>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</si>
  <si>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</si>
  <si>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</si>
  <si>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</si>
  <si>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</si>
  <si>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</si>
  <si>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</si>
  <si>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</si>
  <si>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</si>
  <si>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</si>
  <si>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</si>
  <si>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</si>
  <si>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Quota contributi in c/capitale imputata nell'esercizio</t>
  </si>
  <si>
    <t>Incrementi delle immobilizzazioni per lavori interni</t>
  </si>
  <si>
    <t>Altri ricavi e proventi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</si>
  <si>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</si>
  <si>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</si>
  <si>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</si>
  <si>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</si>
  <si>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</si>
  <si>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</si>
  <si>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</si>
  <si>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</si>
  <si>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</si>
  <si>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Acquisti di servizi sanitari per assistenza integrativa</t>
  </si>
  <si>
    <t>Acquisti di servizi sanitari per assistenza protesica</t>
  </si>
  <si>
    <t>g)</t>
  </si>
  <si>
    <t>Acquisti di servizi sanitari per assistenza ospedaliera</t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</si>
  <si>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</si>
  <si>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</si>
  <si>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</si>
  <si>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</si>
  <si>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</si>
  <si>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</si>
  <si>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</si>
  <si>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</si>
  <si>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</si>
  <si>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</si>
  <si>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</si>
  <si>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</si>
  <si>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</si>
  <si>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</si>
  <si>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</si>
  <si>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</si>
  <si>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</si>
  <si>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</si>
  <si>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</si>
  <si>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</si>
  <si>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</si>
  <si>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</si>
  <si>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6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</si>
  <si>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</si>
  <si>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</si>
  <si>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</si>
  <si>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</si>
  <si>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</si>
  <si>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</si>
  <si>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</si>
  <si>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</si>
  <si>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</si>
  <si>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</si>
  <si>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</si>
  <si>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</si>
  <si>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</si>
  <si>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</si>
  <si>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</si>
  <si>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Variazione delle rimanenze</t>
  </si>
  <si>
    <t>Variazione delle rimanenze sanitarie</t>
  </si>
  <si>
    <t>Variazione delle rimanenze non sanitarie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</si>
  <si>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</si>
  <si>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</si>
  <si>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</si>
  <si>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</si>
  <si>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</si>
  <si>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DIFF. TRA VALORE E COSTI DELLA PRODUZIONE (A-B)</t>
  </si>
  <si>
    <t>PROVENTI E ONERI FINANZIARI</t>
  </si>
  <si>
    <t>Interessi attivi ed altri proventi finanziari</t>
  </si>
  <si>
    <t>Interessi passivi ed altri oneri finanziari</t>
  </si>
  <si>
    <t>RETTIFICHE DI VALORE DI ATTIVITA' FINANZIARIE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</si>
  <si>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</si>
  <si>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</si>
  <si>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</si>
  <si>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</si>
  <si>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</si>
  <si>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</si>
  <si>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</si>
  <si>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</si>
  <si>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</si>
  <si>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</si>
  <si>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</si>
  <si>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</si>
  <si>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</si>
  <si>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</si>
  <si>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</si>
  <si>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</si>
  <si>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</si>
  <si>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</si>
  <si>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</si>
  <si>
    <t>aba451</t>
  </si>
  <si>
    <t>aba521</t>
  </si>
  <si>
    <t>PDA200</t>
  </si>
  <si>
    <t>Consuntivo 2023</t>
  </si>
  <si>
    <t>Anno
2023</t>
  </si>
  <si>
    <t>Anno
2024</t>
  </si>
  <si>
    <t>Consuntivo 2024</t>
  </si>
  <si>
    <t/>
  </si>
  <si>
    <t xml:space="preserve">-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</si>
</sst>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_(* #,##0_);_(* \(#,##0\);_(* &quot;-&quot;_);_(@_)"/>
    <numFmt numFmtId="168" formatCode="_ * #,##0_ ;_ * \-#,##0_ ;_ * &quot;-&quot;_ ;_ @_ "/>
    <numFmt numFmtId="169" formatCode="_-* #,##0_-;\-* #,##0_-;_-* &quot;-&quot;??_-;_-@_-"/>
    <numFmt numFmtId="170" formatCode="_ * #,##0_ ;_ * \-#,##0_ ;_ * &quot;-&quot;??_ ;_ @_ "/>
    <numFmt numFmtId="171" formatCode="0.0%"/>
    <numFmt numFmtId="172" formatCode="_ * #,##0.00_ ;_ * \-#,##0.00_ ;_ * &quot;-&quot;??_ ;_ @_ "/>
    <numFmt numFmtId="173" formatCode="_ * #,##0.00_ ;_ * \-#,##0.00_ ;_ * &quot;-&quot;_ ;_ @_ "/>
  </numFmts>
  <fonts count="5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b/>
      <sz val="12"/>
      <name val="Garamond"/>
      <family val="1"/>
    </font>
    <font>
      <sz val="12"/>
      <name val="Garamond"/>
      <family val="1"/>
    </font>
    <font>
      <sz val="10"/>
      <name val="Arial"/>
      <family val="2"/>
    </font>
    <font>
      <i/>
      <sz val="12"/>
      <name val="Garamond"/>
      <family val="1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i/>
      <sz val="18"/>
      <name val="Tahoma"/>
      <family val="2"/>
    </font>
    <font>
      <b/>
      <sz val="18"/>
      <name val="Garamond"/>
      <family val="1"/>
    </font>
    <font>
      <i/>
      <sz val="18"/>
      <name val="Garamond"/>
      <family val="1"/>
    </font>
    <font>
      <sz val="18"/>
      <name val="Garamond"/>
      <family val="1"/>
    </font>
    <font>
      <b/>
      <u/>
      <sz val="18"/>
      <name val="Garamond"/>
      <family val="1"/>
    </font>
    <font>
      <b/>
      <sz val="16"/>
      <name val="Garamond"/>
      <family val="1"/>
    </font>
    <font>
      <sz val="16"/>
      <name val="Garamond"/>
      <family val="1"/>
    </font>
    <font>
      <b/>
      <i/>
      <sz val="18"/>
      <name val="Tahoma"/>
      <family val="2"/>
    </font>
    <font>
      <sz val="18"/>
      <name val="Tahoma"/>
      <family val="2"/>
    </font>
    <font>
      <b/>
      <i/>
      <sz val="18"/>
      <name val="Garamond"/>
      <family val="1"/>
    </font>
    <font>
      <sz val="1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64"/>
      <name val="Arial"/>
      <family val="2"/>
    </font>
    <font>
      <u/>
      <sz val="10"/>
      <name val="Arial"/>
      <family val="2"/>
    </font>
    <font>
      <b/>
      <sz val="14"/>
      <name val="Calibri"/>
      <family val="2"/>
    </font>
    <font>
      <b/>
      <sz val="13"/>
      <name val="Garamond"/>
      <family val="1"/>
    </font>
    <font>
      <b/>
      <sz val="12"/>
      <color rgb="FFFF0000"/>
      <name val="Garamond"/>
      <family val="1"/>
    </font>
    <font>
      <i/>
      <sz val="16"/>
      <name val="Tahoma"/>
      <family val="2"/>
    </font>
    <font>
      <i/>
      <sz val="16"/>
      <name val="Garamond"/>
      <family val="1"/>
    </font>
    <font>
      <b/>
      <u val="double"/>
      <sz val="16"/>
      <name val="Garamond"/>
      <family val="1"/>
    </font>
    <font>
      <sz val="16"/>
      <color indexed="10"/>
      <name val="Garamond"/>
      <family val="1"/>
    </font>
    <font>
      <b/>
      <u/>
      <sz val="16"/>
      <name val="Garamond"/>
      <family val="1"/>
    </font>
    <font>
      <sz val="12"/>
      <color rgb="FFFF0000"/>
      <name val="Garamond"/>
      <family val="1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1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1" fillId="2" borderId="1" applyNumberFormat="0" applyAlignment="0" applyProtection="0"/>
    <xf numFmtId="0" fontId="12" fillId="0" borderId="2" applyNumberFormat="0" applyFill="0" applyAlignment="0" applyProtection="0"/>
    <xf numFmtId="0" fontId="13" fillId="11" borderId="3" applyNumberFormat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4" fillId="8" borderId="0" applyNumberFormat="0" applyBorder="0" applyAlignment="0" applyProtection="0"/>
    <xf numFmtId="0" fontId="1" fillId="0" borderId="0"/>
    <xf numFmtId="0" fontId="7" fillId="4" borderId="4" applyNumberFormat="0" applyFont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166" fontId="3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24" borderId="0" applyNumberFormat="0" applyBorder="0" applyAlignment="0" applyProtection="0"/>
    <xf numFmtId="0" fontId="38" fillId="23" borderId="54" applyNumberFormat="0" applyAlignment="0" applyProtection="0"/>
    <xf numFmtId="0" fontId="39" fillId="25" borderId="55" applyNumberFormat="0" applyAlignment="0" applyProtection="0"/>
    <xf numFmtId="0" fontId="40" fillId="26" borderId="0" applyNumberFormat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42" fillId="0" borderId="0"/>
    <xf numFmtId="0" fontId="7" fillId="0" borderId="0"/>
    <xf numFmtId="49" fontId="43" fillId="27" borderId="56">
      <alignment vertical="center"/>
    </xf>
    <xf numFmtId="49" fontId="7" fillId="28" borderId="56">
      <alignment vertical="center"/>
    </xf>
    <xf numFmtId="0" fontId="44" fillId="0" borderId="0" applyFill="0" applyProtection="0">
      <alignment vertical="center" wrapText="1"/>
    </xf>
    <xf numFmtId="0" fontId="37" fillId="0" borderId="0"/>
    <xf numFmtId="9" fontId="37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329">
    <xf numFmtId="0" fontId="0" fillId="0" borderId="0" xfId="0"/>
    <xf numFmtId="0" fontId="4" fillId="18" borderId="0" xfId="33" applyFont="1" applyFill="1" applyAlignment="1">
      <alignment vertical="center"/>
    </xf>
    <xf numFmtId="0" fontId="4" fillId="18" borderId="0" xfId="33" applyFont="1" applyFill="1" applyBorder="1"/>
    <xf numFmtId="0" fontId="6" fillId="18" borderId="0" xfId="33" applyFont="1" applyFill="1"/>
    <xf numFmtId="0" fontId="5" fillId="18" borderId="0" xfId="33" applyFont="1" applyFill="1" applyAlignment="1">
      <alignment vertical="center"/>
    </xf>
    <xf numFmtId="0" fontId="6" fillId="18" borderId="0" xfId="33" applyFont="1" applyFill="1" applyBorder="1" applyAlignment="1">
      <alignment vertical="center"/>
    </xf>
    <xf numFmtId="0" fontId="6" fillId="18" borderId="0" xfId="33" applyFont="1" applyFill="1" applyAlignment="1">
      <alignment vertical="center"/>
    </xf>
    <xf numFmtId="0" fontId="6" fillId="18" borderId="0" xfId="33" applyFont="1" applyFill="1" applyAlignment="1">
      <alignment horizontal="center" vertical="center"/>
    </xf>
    <xf numFmtId="0" fontId="2" fillId="18" borderId="9" xfId="33" applyFont="1" applyFill="1" applyBorder="1" applyAlignment="1">
      <alignment horizontal="center" vertical="center" wrapText="1"/>
    </xf>
    <xf numFmtId="0" fontId="8" fillId="18" borderId="0" xfId="33" applyFont="1" applyFill="1" applyAlignment="1">
      <alignment vertical="center"/>
    </xf>
    <xf numFmtId="0" fontId="6" fillId="0" borderId="0" xfId="33" applyFont="1" applyFill="1" applyAlignment="1">
      <alignment vertical="center"/>
    </xf>
    <xf numFmtId="0" fontId="29" fillId="18" borderId="0" xfId="33" applyFont="1" applyFill="1" applyAlignment="1">
      <alignment horizontal="center" vertical="center"/>
    </xf>
    <xf numFmtId="4" fontId="33" fillId="18" borderId="22" xfId="30" applyNumberFormat="1" applyFont="1" applyFill="1" applyBorder="1" applyAlignment="1">
      <alignment horizontal="center" vertical="center" wrapText="1"/>
    </xf>
    <xf numFmtId="4" fontId="33" fillId="18" borderId="23" xfId="30" applyNumberFormat="1" applyFont="1" applyFill="1" applyBorder="1" applyAlignment="1">
      <alignment horizontal="center" vertical="center" wrapText="1"/>
    </xf>
    <xf numFmtId="171" fontId="27" fillId="18" borderId="27" xfId="36" applyNumberFormat="1" applyFont="1" applyFill="1" applyBorder="1" applyAlignment="1">
      <alignment horizontal="right" vertical="center"/>
    </xf>
    <xf numFmtId="171" fontId="29" fillId="18" borderId="27" xfId="36" applyNumberFormat="1" applyFont="1" applyFill="1" applyBorder="1" applyAlignment="1">
      <alignment horizontal="right" vertical="center"/>
    </xf>
    <xf numFmtId="0" fontId="29" fillId="18" borderId="0" xfId="33" applyFont="1" applyFill="1"/>
    <xf numFmtId="0" fontId="2" fillId="18" borderId="32" xfId="33" applyFont="1" applyFill="1" applyBorder="1" applyAlignment="1">
      <alignment horizontal="center" vertical="center"/>
    </xf>
    <xf numFmtId="0" fontId="2" fillId="18" borderId="19" xfId="33" applyFont="1" applyFill="1" applyBorder="1" applyAlignment="1">
      <alignment horizontal="center" vertical="center"/>
    </xf>
    <xf numFmtId="0" fontId="26" fillId="18" borderId="0" xfId="33" applyFont="1" applyFill="1" applyBorder="1" applyAlignment="1">
      <alignment horizontal="center" vertical="center"/>
    </xf>
    <xf numFmtId="167" fontId="27" fillId="18" borderId="10" xfId="28" applyFont="1" applyFill="1" applyBorder="1" applyAlignment="1">
      <alignment horizontal="left" vertical="center"/>
    </xf>
    <xf numFmtId="167" fontId="27" fillId="18" borderId="11" xfId="28" applyFont="1" applyFill="1" applyBorder="1" applyAlignment="1">
      <alignment horizontal="left" vertical="center"/>
    </xf>
    <xf numFmtId="168" fontId="27" fillId="18" borderId="11" xfId="30" applyNumberFormat="1" applyFont="1" applyFill="1" applyBorder="1" applyAlignment="1">
      <alignment vertical="center"/>
    </xf>
    <xf numFmtId="168" fontId="27" fillId="18" borderId="12" xfId="30" applyNumberFormat="1" applyFont="1" applyFill="1" applyBorder="1" applyAlignment="1">
      <alignment vertical="center"/>
    </xf>
    <xf numFmtId="167" fontId="29" fillId="18" borderId="13" xfId="28" applyFont="1" applyFill="1" applyBorder="1" applyAlignment="1">
      <alignment horizontal="left" vertical="center"/>
    </xf>
    <xf numFmtId="49" fontId="29" fillId="18" borderId="0" xfId="28" applyNumberFormat="1" applyFont="1" applyFill="1" applyBorder="1" applyAlignment="1">
      <alignment horizontal="right" vertical="center"/>
    </xf>
    <xf numFmtId="49" fontId="27" fillId="18" borderId="0" xfId="28" applyNumberFormat="1" applyFont="1" applyFill="1" applyBorder="1" applyAlignment="1">
      <alignment horizontal="right" vertical="center"/>
    </xf>
    <xf numFmtId="49" fontId="27" fillId="18" borderId="0" xfId="28" applyNumberFormat="1" applyFont="1" applyFill="1" applyBorder="1" applyAlignment="1">
      <alignment horizontal="left" vertical="center"/>
    </xf>
    <xf numFmtId="49" fontId="29" fillId="18" borderId="0" xfId="33" applyNumberFormat="1" applyFont="1" applyFill="1" applyBorder="1" applyAlignment="1">
      <alignment vertical="center"/>
    </xf>
    <xf numFmtId="49" fontId="29" fillId="18" borderId="0" xfId="28" applyNumberFormat="1" applyFont="1" applyFill="1" applyBorder="1" applyAlignment="1">
      <alignment horizontal="left" vertical="center"/>
    </xf>
    <xf numFmtId="168" fontId="27" fillId="18" borderId="0" xfId="30" applyNumberFormat="1" applyFont="1" applyFill="1" applyBorder="1" applyAlignment="1">
      <alignment vertical="center"/>
    </xf>
    <xf numFmtId="168" fontId="27" fillId="18" borderId="14" xfId="30" applyNumberFormat="1" applyFont="1" applyFill="1" applyBorder="1" applyAlignment="1">
      <alignment vertical="center"/>
    </xf>
    <xf numFmtId="169" fontId="29" fillId="18" borderId="0" xfId="29" applyNumberFormat="1" applyFont="1" applyFill="1" applyBorder="1" applyAlignment="1">
      <alignment vertical="center"/>
    </xf>
    <xf numFmtId="169" fontId="29" fillId="18" borderId="14" xfId="29" applyNumberFormat="1" applyFont="1" applyFill="1" applyBorder="1" applyAlignment="1">
      <alignment vertical="center"/>
    </xf>
    <xf numFmtId="167" fontId="29" fillId="0" borderId="13" xfId="28" applyFont="1" applyFill="1" applyBorder="1" applyAlignment="1">
      <alignment horizontal="left" vertical="center"/>
    </xf>
    <xf numFmtId="49" fontId="29" fillId="0" borderId="0" xfId="28" applyNumberFormat="1" applyFont="1" applyFill="1" applyBorder="1" applyAlignment="1">
      <alignment horizontal="right" vertical="center"/>
    </xf>
    <xf numFmtId="49" fontId="28" fillId="0" borderId="0" xfId="28" applyNumberFormat="1" applyFont="1" applyFill="1" applyBorder="1" applyAlignment="1">
      <alignment horizontal="left" vertical="center"/>
    </xf>
    <xf numFmtId="49" fontId="29" fillId="0" borderId="0" xfId="28" applyNumberFormat="1" applyFont="1" applyFill="1" applyBorder="1" applyAlignment="1">
      <alignment horizontal="left" vertical="center"/>
    </xf>
    <xf numFmtId="169" fontId="29" fillId="0" borderId="0" xfId="29" applyNumberFormat="1" applyFont="1" applyFill="1" applyBorder="1" applyAlignment="1">
      <alignment vertical="center"/>
    </xf>
    <xf numFmtId="169" fontId="29" fillId="0" borderId="14" xfId="29" applyNumberFormat="1" applyFont="1" applyFill="1" applyBorder="1" applyAlignment="1">
      <alignment vertical="center"/>
    </xf>
    <xf numFmtId="49" fontId="28" fillId="18" borderId="0" xfId="28" applyNumberFormat="1" applyFont="1" applyFill="1" applyBorder="1" applyAlignment="1">
      <alignment horizontal="left" vertical="center"/>
    </xf>
    <xf numFmtId="169" fontId="28" fillId="18" borderId="0" xfId="29" applyNumberFormat="1" applyFont="1" applyFill="1" applyBorder="1" applyAlignment="1">
      <alignment vertical="center"/>
    </xf>
    <xf numFmtId="169" fontId="28" fillId="18" borderId="14" xfId="29" applyNumberFormat="1" applyFont="1" applyFill="1" applyBorder="1" applyAlignment="1">
      <alignment vertical="center"/>
    </xf>
    <xf numFmtId="167" fontId="35" fillId="19" borderId="15" xfId="28" applyFont="1" applyFill="1" applyBorder="1" applyAlignment="1">
      <alignment horizontal="left" vertical="center"/>
    </xf>
    <xf numFmtId="49" fontId="27" fillId="19" borderId="33" xfId="28" applyNumberFormat="1" applyFont="1" applyFill="1" applyBorder="1" applyAlignment="1">
      <alignment horizontal="left" vertical="center"/>
    </xf>
    <xf numFmtId="169" fontId="27" fillId="19" borderId="33" xfId="29" applyNumberFormat="1" applyFont="1" applyFill="1" applyBorder="1" applyAlignment="1">
      <alignment vertical="center"/>
    </xf>
    <xf numFmtId="169" fontId="27" fillId="19" borderId="34" xfId="29" applyNumberFormat="1" applyFont="1" applyFill="1" applyBorder="1" applyAlignment="1">
      <alignment vertical="center"/>
    </xf>
    <xf numFmtId="0" fontId="29" fillId="18" borderId="13" xfId="33" applyFont="1" applyFill="1" applyBorder="1" applyAlignment="1">
      <alignment horizontal="center" vertical="center"/>
    </xf>
    <xf numFmtId="168" fontId="29" fillId="18" borderId="0" xfId="30" applyNumberFormat="1" applyFont="1" applyFill="1" applyBorder="1" applyAlignment="1">
      <alignment vertical="center"/>
    </xf>
    <xf numFmtId="168" fontId="29" fillId="18" borderId="14" xfId="30" applyNumberFormat="1" applyFont="1" applyFill="1" applyBorder="1" applyAlignment="1">
      <alignment vertical="center"/>
    </xf>
    <xf numFmtId="167" fontId="27" fillId="18" borderId="13" xfId="28" applyFont="1" applyFill="1" applyBorder="1" applyAlignment="1">
      <alignment horizontal="left" vertical="center"/>
    </xf>
    <xf numFmtId="49" fontId="27" fillId="18" borderId="0" xfId="33" applyNumberFormat="1" applyFont="1" applyFill="1" applyBorder="1" applyAlignment="1">
      <alignment horizontal="left" vertical="center"/>
    </xf>
    <xf numFmtId="49" fontId="27" fillId="18" borderId="0" xfId="33" applyNumberFormat="1" applyFont="1" applyFill="1" applyBorder="1" applyAlignment="1">
      <alignment vertical="center"/>
    </xf>
    <xf numFmtId="49" fontId="29" fillId="18" borderId="11" xfId="28" applyNumberFormat="1" applyFont="1" applyFill="1" applyBorder="1" applyAlignment="1">
      <alignment horizontal="left" vertical="center"/>
    </xf>
    <xf numFmtId="168" fontId="29" fillId="18" borderId="11" xfId="30" applyNumberFormat="1" applyFont="1" applyFill="1" applyBorder="1" applyAlignment="1">
      <alignment vertical="center"/>
    </xf>
    <xf numFmtId="168" fontId="29" fillId="18" borderId="12" xfId="30" applyNumberFormat="1" applyFont="1" applyFill="1" applyBorder="1" applyAlignment="1">
      <alignment vertical="center"/>
    </xf>
    <xf numFmtId="169" fontId="27" fillId="18" borderId="35" xfId="29" applyNumberFormat="1" applyFont="1" applyFill="1" applyBorder="1" applyAlignment="1">
      <alignment horizontal="center" vertical="center"/>
    </xf>
    <xf numFmtId="169" fontId="27" fillId="18" borderId="36" xfId="29" applyNumberFormat="1" applyFont="1" applyFill="1" applyBorder="1" applyAlignment="1">
      <alignment horizontal="center" vertical="center"/>
    </xf>
    <xf numFmtId="49" fontId="27" fillId="18" borderId="14" xfId="28" applyNumberFormat="1" applyFont="1" applyFill="1" applyBorder="1" applyAlignment="1">
      <alignment horizontal="left" vertical="center"/>
    </xf>
    <xf numFmtId="169" fontId="29" fillId="18" borderId="26" xfId="29" applyNumberFormat="1" applyFont="1" applyFill="1" applyBorder="1" applyAlignment="1">
      <alignment vertical="center"/>
    </xf>
    <xf numFmtId="49" fontId="28" fillId="18" borderId="0" xfId="28" applyNumberFormat="1" applyFont="1" applyFill="1" applyBorder="1" applyAlignment="1">
      <alignment horizontal="right" vertical="center"/>
    </xf>
    <xf numFmtId="49" fontId="28" fillId="0" borderId="0" xfId="28" applyNumberFormat="1" applyFont="1" applyFill="1" applyBorder="1" applyAlignment="1">
      <alignment horizontal="right" vertical="center"/>
    </xf>
    <xf numFmtId="49" fontId="29" fillId="18" borderId="14" xfId="28" applyNumberFormat="1" applyFont="1" applyFill="1" applyBorder="1" applyAlignment="1">
      <alignment horizontal="left" vertical="center"/>
    </xf>
    <xf numFmtId="0" fontId="27" fillId="18" borderId="13" xfId="33" applyFont="1" applyFill="1" applyBorder="1" applyAlignment="1">
      <alignment horizontal="center" vertical="center"/>
    </xf>
    <xf numFmtId="168" fontId="27" fillId="18" borderId="26" xfId="30" applyNumberFormat="1" applyFont="1" applyFill="1" applyBorder="1" applyAlignment="1">
      <alignment vertical="center"/>
    </xf>
    <xf numFmtId="49" fontId="27" fillId="18" borderId="35" xfId="28" applyNumberFormat="1" applyFont="1" applyFill="1" applyBorder="1" applyAlignment="1">
      <alignment horizontal="right" vertical="center"/>
    </xf>
    <xf numFmtId="49" fontId="27" fillId="18" borderId="35" xfId="28" applyNumberFormat="1" applyFont="1" applyFill="1" applyBorder="1" applyAlignment="1">
      <alignment horizontal="left" vertical="center"/>
    </xf>
    <xf numFmtId="49" fontId="27" fillId="18" borderId="36" xfId="28" applyNumberFormat="1" applyFont="1" applyFill="1" applyBorder="1" applyAlignment="1">
      <alignment horizontal="left" vertical="center"/>
    </xf>
    <xf numFmtId="49" fontId="27" fillId="19" borderId="34" xfId="28" applyNumberFormat="1" applyFont="1" applyFill="1" applyBorder="1" applyAlignment="1">
      <alignment horizontal="left" vertical="center"/>
    </xf>
    <xf numFmtId="169" fontId="27" fillId="19" borderId="22" xfId="29" applyNumberFormat="1" applyFont="1" applyFill="1" applyBorder="1" applyAlignment="1">
      <alignment vertical="center"/>
    </xf>
    <xf numFmtId="169" fontId="29" fillId="18" borderId="11" xfId="29" applyNumberFormat="1" applyFont="1" applyFill="1" applyBorder="1" applyAlignment="1">
      <alignment vertical="center"/>
    </xf>
    <xf numFmtId="169" fontId="29" fillId="18" borderId="12" xfId="29" applyNumberFormat="1" applyFont="1" applyFill="1" applyBorder="1" applyAlignment="1">
      <alignment vertical="center"/>
    </xf>
    <xf numFmtId="49" fontId="27" fillId="18" borderId="0" xfId="33" applyNumberFormat="1" applyFont="1" applyFill="1" applyBorder="1" applyAlignment="1">
      <alignment horizontal="center" vertical="center"/>
    </xf>
    <xf numFmtId="169" fontId="27" fillId="18" borderId="0" xfId="29" applyNumberFormat="1" applyFont="1" applyFill="1" applyBorder="1" applyAlignment="1">
      <alignment vertical="center"/>
    </xf>
    <xf numFmtId="169" fontId="27" fillId="18" borderId="14" xfId="29" applyNumberFormat="1" applyFont="1" applyFill="1" applyBorder="1" applyAlignment="1">
      <alignment vertical="center"/>
    </xf>
    <xf numFmtId="0" fontId="30" fillId="20" borderId="37" xfId="33" applyFont="1" applyFill="1" applyBorder="1" applyAlignment="1">
      <alignment horizontal="left" vertical="center"/>
    </xf>
    <xf numFmtId="49" fontId="29" fillId="20" borderId="38" xfId="28" applyNumberFormat="1" applyFont="1" applyFill="1" applyBorder="1" applyAlignment="1">
      <alignment horizontal="right" vertical="center"/>
    </xf>
    <xf numFmtId="49" fontId="29" fillId="20" borderId="38" xfId="33" applyNumberFormat="1" applyFont="1" applyFill="1" applyBorder="1" applyAlignment="1">
      <alignment vertical="center"/>
    </xf>
    <xf numFmtId="49" fontId="29" fillId="20" borderId="38" xfId="33" applyNumberFormat="1" applyFont="1" applyFill="1" applyBorder="1" applyAlignment="1">
      <alignment horizontal="center" vertical="center"/>
    </xf>
    <xf numFmtId="169" fontId="27" fillId="20" borderId="38" xfId="29" applyNumberFormat="1" applyFont="1" applyFill="1" applyBorder="1" applyAlignment="1">
      <alignment vertical="center"/>
    </xf>
    <xf numFmtId="169" fontId="27" fillId="20" borderId="39" xfId="29" applyNumberFormat="1" applyFont="1" applyFill="1" applyBorder="1" applyAlignment="1">
      <alignment vertical="center"/>
    </xf>
    <xf numFmtId="49" fontId="29" fillId="18" borderId="0" xfId="33" applyNumberFormat="1" applyFont="1" applyFill="1" applyBorder="1" applyAlignment="1">
      <alignment horizontal="center" vertical="center"/>
    </xf>
    <xf numFmtId="167" fontId="35" fillId="19" borderId="40" xfId="28" applyFont="1" applyFill="1" applyBorder="1" applyAlignment="1">
      <alignment horizontal="left" vertical="center"/>
    </xf>
    <xf numFmtId="49" fontId="27" fillId="19" borderId="41" xfId="28" applyNumberFormat="1" applyFont="1" applyFill="1" applyBorder="1" applyAlignment="1">
      <alignment horizontal="left" vertical="center"/>
    </xf>
    <xf numFmtId="169" fontId="27" fillId="19" borderId="41" xfId="29" applyNumberFormat="1" applyFont="1" applyFill="1" applyBorder="1" applyAlignment="1">
      <alignment vertical="center"/>
    </xf>
    <xf numFmtId="169" fontId="27" fillId="19" borderId="42" xfId="29" applyNumberFormat="1" applyFont="1" applyFill="1" applyBorder="1" applyAlignment="1">
      <alignment vertical="center"/>
    </xf>
    <xf numFmtId="173" fontId="29" fillId="18" borderId="0" xfId="30" applyNumberFormat="1" applyFont="1" applyFill="1"/>
    <xf numFmtId="0" fontId="34" fillId="18" borderId="0" xfId="33" applyFont="1" applyFill="1" applyBorder="1"/>
    <xf numFmtId="168" fontId="27" fillId="18" borderId="24" xfId="30" applyNumberFormat="1" applyFont="1" applyFill="1" applyBorder="1" applyAlignment="1">
      <alignment vertical="center"/>
    </xf>
    <xf numFmtId="170" fontId="27" fillId="18" borderId="24" xfId="31" applyNumberFormat="1" applyFont="1" applyFill="1" applyBorder="1" applyAlignment="1">
      <alignment horizontal="center" vertical="center"/>
    </xf>
    <xf numFmtId="171" fontId="27" fillId="18" borderId="25" xfId="35" applyNumberFormat="1" applyFont="1" applyFill="1" applyBorder="1" applyAlignment="1">
      <alignment horizontal="right" vertical="center"/>
    </xf>
    <xf numFmtId="170" fontId="27" fillId="18" borderId="26" xfId="31" applyNumberFormat="1" applyFont="1" applyFill="1" applyBorder="1" applyAlignment="1">
      <alignment horizontal="center" vertical="center"/>
    </xf>
    <xf numFmtId="171" fontId="27" fillId="18" borderId="27" xfId="35" applyNumberFormat="1" applyFont="1" applyFill="1" applyBorder="1" applyAlignment="1">
      <alignment horizontal="right" vertical="center"/>
    </xf>
    <xf numFmtId="170" fontId="29" fillId="18" borderId="26" xfId="29" applyNumberFormat="1" applyFont="1" applyFill="1" applyBorder="1" applyAlignment="1">
      <alignment horizontal="center" vertical="center"/>
    </xf>
    <xf numFmtId="171" fontId="29" fillId="18" borderId="27" xfId="35" applyNumberFormat="1" applyFont="1" applyFill="1" applyBorder="1" applyAlignment="1">
      <alignment horizontal="right" vertical="center"/>
    </xf>
    <xf numFmtId="169" fontId="29" fillId="0" borderId="26" xfId="29" applyNumberFormat="1" applyFont="1" applyFill="1" applyBorder="1" applyAlignment="1">
      <alignment vertical="center"/>
    </xf>
    <xf numFmtId="170" fontId="28" fillId="18" borderId="26" xfId="29" applyNumberFormat="1" applyFont="1" applyFill="1" applyBorder="1" applyAlignment="1">
      <alignment horizontal="center" vertical="center"/>
    </xf>
    <xf numFmtId="169" fontId="28" fillId="18" borderId="26" xfId="29" applyNumberFormat="1" applyFont="1" applyFill="1" applyBorder="1" applyAlignment="1">
      <alignment vertical="center"/>
    </xf>
    <xf numFmtId="170" fontId="27" fillId="19" borderId="22" xfId="29" applyNumberFormat="1" applyFont="1" applyFill="1" applyBorder="1" applyAlignment="1">
      <alignment horizontal="center" vertical="center"/>
    </xf>
    <xf numFmtId="171" fontId="27" fillId="19" borderId="23" xfId="35" applyNumberFormat="1" applyFont="1" applyFill="1" applyBorder="1" applyAlignment="1">
      <alignment horizontal="right" vertical="center"/>
    </xf>
    <xf numFmtId="168" fontId="29" fillId="18" borderId="26" xfId="30" applyNumberFormat="1" applyFont="1" applyFill="1" applyBorder="1" applyAlignment="1">
      <alignment vertical="center"/>
    </xf>
    <xf numFmtId="170" fontId="29" fillId="18" borderId="26" xfId="31" applyNumberFormat="1" applyFont="1" applyFill="1" applyBorder="1" applyAlignment="1">
      <alignment horizontal="center" vertical="center"/>
    </xf>
    <xf numFmtId="169" fontId="27" fillId="18" borderId="26" xfId="29" applyNumberFormat="1" applyFont="1" applyFill="1" applyBorder="1" applyAlignment="1">
      <alignment vertical="center"/>
    </xf>
    <xf numFmtId="170" fontId="27" fillId="18" borderId="26" xfId="29" applyNumberFormat="1" applyFont="1" applyFill="1" applyBorder="1" applyAlignment="1">
      <alignment horizontal="center" vertical="center"/>
    </xf>
    <xf numFmtId="169" fontId="27" fillId="20" borderId="28" xfId="29" applyNumberFormat="1" applyFont="1" applyFill="1" applyBorder="1" applyAlignment="1">
      <alignment vertical="center"/>
    </xf>
    <xf numFmtId="170" fontId="27" fillId="20" borderId="28" xfId="29" applyNumberFormat="1" applyFont="1" applyFill="1" applyBorder="1" applyAlignment="1">
      <alignment horizontal="center" vertical="center"/>
    </xf>
    <xf numFmtId="171" fontId="27" fillId="20" borderId="29" xfId="35" applyNumberFormat="1" applyFont="1" applyFill="1" applyBorder="1" applyAlignment="1">
      <alignment horizontal="right" vertical="center"/>
    </xf>
    <xf numFmtId="169" fontId="27" fillId="19" borderId="43" xfId="29" applyNumberFormat="1" applyFont="1" applyFill="1" applyBorder="1" applyAlignment="1">
      <alignment vertical="center"/>
    </xf>
    <xf numFmtId="170" fontId="27" fillId="19" borderId="43" xfId="29" applyNumberFormat="1" applyFont="1" applyFill="1" applyBorder="1" applyAlignment="1">
      <alignment horizontal="center" vertical="center"/>
    </xf>
    <xf numFmtId="171" fontId="27" fillId="19" borderId="44" xfId="35" applyNumberFormat="1" applyFont="1" applyFill="1" applyBorder="1" applyAlignment="1">
      <alignment horizontal="right" vertical="center"/>
    </xf>
    <xf numFmtId="169" fontId="27" fillId="18" borderId="11" xfId="29" applyNumberFormat="1" applyFont="1" applyFill="1" applyBorder="1" applyAlignment="1">
      <alignment vertical="center"/>
    </xf>
    <xf numFmtId="169" fontId="27" fillId="18" borderId="12" xfId="29" applyNumberFormat="1" applyFont="1" applyFill="1" applyBorder="1" applyAlignment="1">
      <alignment vertical="center"/>
    </xf>
    <xf numFmtId="167" fontId="27" fillId="18" borderId="0" xfId="28" applyFont="1" applyFill="1" applyBorder="1" applyAlignment="1">
      <alignment horizontal="right" vertical="center"/>
    </xf>
    <xf numFmtId="0" fontId="29" fillId="18" borderId="0" xfId="33" applyFont="1" applyFill="1" applyBorder="1" applyAlignment="1">
      <alignment horizontal="right" vertical="center"/>
    </xf>
    <xf numFmtId="0" fontId="28" fillId="18" borderId="13" xfId="33" applyFont="1" applyFill="1" applyBorder="1" applyAlignment="1">
      <alignment horizontal="center" vertical="center"/>
    </xf>
    <xf numFmtId="0" fontId="28" fillId="18" borderId="0" xfId="33" applyFont="1" applyFill="1" applyBorder="1" applyAlignment="1">
      <alignment horizontal="right" vertical="center"/>
    </xf>
    <xf numFmtId="49" fontId="28" fillId="18" borderId="0" xfId="33" applyNumberFormat="1" applyFont="1" applyFill="1" applyBorder="1" applyAlignment="1">
      <alignment vertical="center"/>
    </xf>
    <xf numFmtId="0" fontId="29" fillId="18" borderId="0" xfId="33" applyFont="1" applyFill="1" applyAlignment="1">
      <alignment vertical="center"/>
    </xf>
    <xf numFmtId="169" fontId="29" fillId="18" borderId="35" xfId="29" applyNumberFormat="1" applyFont="1" applyFill="1" applyBorder="1" applyAlignment="1">
      <alignment vertical="center"/>
    </xf>
    <xf numFmtId="169" fontId="29" fillId="18" borderId="36" xfId="29" applyNumberFormat="1" applyFont="1" applyFill="1" applyBorder="1" applyAlignment="1">
      <alignment vertical="center"/>
    </xf>
    <xf numFmtId="169" fontId="28" fillId="18" borderId="45" xfId="29" applyNumberFormat="1" applyFont="1" applyFill="1" applyBorder="1" applyAlignment="1">
      <alignment vertical="center"/>
    </xf>
    <xf numFmtId="169" fontId="28" fillId="18" borderId="36" xfId="29" applyNumberFormat="1" applyFont="1" applyFill="1" applyBorder="1" applyAlignment="1">
      <alignment vertical="center"/>
    </xf>
    <xf numFmtId="49" fontId="29" fillId="18" borderId="35" xfId="28" applyNumberFormat="1" applyFont="1" applyFill="1" applyBorder="1" applyAlignment="1">
      <alignment vertical="center"/>
    </xf>
    <xf numFmtId="49" fontId="29" fillId="18" borderId="36" xfId="28" applyNumberFormat="1" applyFont="1" applyFill="1" applyBorder="1" applyAlignment="1">
      <alignment vertical="center"/>
    </xf>
    <xf numFmtId="167" fontId="35" fillId="19" borderId="46" xfId="28" applyFont="1" applyFill="1" applyBorder="1" applyAlignment="1">
      <alignment horizontal="left" vertical="center"/>
    </xf>
    <xf numFmtId="167" fontId="27" fillId="19" borderId="33" xfId="28" applyFont="1" applyFill="1" applyBorder="1" applyAlignment="1">
      <alignment horizontal="left" vertical="center"/>
    </xf>
    <xf numFmtId="167" fontId="29" fillId="18" borderId="0" xfId="28" applyFont="1" applyFill="1" applyBorder="1" applyAlignment="1">
      <alignment horizontal="right" vertical="center"/>
    </xf>
    <xf numFmtId="0" fontId="27" fillId="18" borderId="0" xfId="33" applyFont="1" applyFill="1" applyBorder="1" applyAlignment="1">
      <alignment horizontal="left" vertical="center"/>
    </xf>
    <xf numFmtId="0" fontId="29" fillId="0" borderId="0" xfId="33" applyFont="1" applyFill="1" applyBorder="1" applyAlignment="1">
      <alignment horizontal="right" vertical="center"/>
    </xf>
    <xf numFmtId="49" fontId="29" fillId="0" borderId="0" xfId="33" applyNumberFormat="1" applyFont="1" applyFill="1" applyBorder="1" applyAlignment="1">
      <alignment vertical="center"/>
    </xf>
    <xf numFmtId="49" fontId="29" fillId="0" borderId="14" xfId="28" applyNumberFormat="1" applyFont="1" applyFill="1" applyBorder="1" applyAlignment="1">
      <alignment horizontal="left" vertical="center" wrapText="1"/>
    </xf>
    <xf numFmtId="167" fontId="29" fillId="20" borderId="38" xfId="28" applyFont="1" applyFill="1" applyBorder="1" applyAlignment="1">
      <alignment horizontal="right" vertical="center"/>
    </xf>
    <xf numFmtId="0" fontId="29" fillId="18" borderId="16" xfId="33" applyFont="1" applyFill="1" applyBorder="1" applyAlignment="1">
      <alignment horizontal="center" vertical="center"/>
    </xf>
    <xf numFmtId="167" fontId="29" fillId="18" borderId="17" xfId="28" applyFont="1" applyFill="1" applyBorder="1" applyAlignment="1">
      <alignment horizontal="right" vertical="center"/>
    </xf>
    <xf numFmtId="49" fontId="29" fillId="18" borderId="17" xfId="28" applyNumberFormat="1" applyFont="1" applyFill="1" applyBorder="1" applyAlignment="1">
      <alignment horizontal="left" vertical="center"/>
    </xf>
    <xf numFmtId="169" fontId="29" fillId="18" borderId="17" xfId="29" applyNumberFormat="1" applyFont="1" applyFill="1" applyBorder="1" applyAlignment="1">
      <alignment vertical="center"/>
    </xf>
    <xf numFmtId="169" fontId="29" fillId="18" borderId="18" xfId="29" applyNumberFormat="1" applyFont="1" applyFill="1" applyBorder="1" applyAlignment="1">
      <alignment vertical="center"/>
    </xf>
    <xf numFmtId="167" fontId="27" fillId="19" borderId="41" xfId="28" applyFont="1" applyFill="1" applyBorder="1" applyAlignment="1">
      <alignment horizontal="left" vertical="center"/>
    </xf>
    <xf numFmtId="49" fontId="29" fillId="18" borderId="0" xfId="33" applyNumberFormat="1" applyFont="1" applyFill="1" applyBorder="1"/>
    <xf numFmtId="169" fontId="27" fillId="18" borderId="24" xfId="29" applyNumberFormat="1" applyFont="1" applyFill="1" applyBorder="1" applyAlignment="1">
      <alignment vertical="center"/>
    </xf>
    <xf numFmtId="170" fontId="27" fillId="18" borderId="24" xfId="29" applyNumberFormat="1" applyFont="1" applyFill="1" applyBorder="1" applyAlignment="1">
      <alignment horizontal="center" vertical="center"/>
    </xf>
    <xf numFmtId="170" fontId="29" fillId="0" borderId="26" xfId="29" applyNumberFormat="1" applyFont="1" applyFill="1" applyBorder="1" applyAlignment="1">
      <alignment horizontal="center" vertical="center"/>
    </xf>
    <xf numFmtId="169" fontId="29" fillId="18" borderId="30" xfId="29" applyNumberFormat="1" applyFont="1" applyFill="1" applyBorder="1" applyAlignment="1">
      <alignment vertical="center"/>
    </xf>
    <xf numFmtId="170" fontId="29" fillId="18" borderId="30" xfId="29" applyNumberFormat="1" applyFont="1" applyFill="1" applyBorder="1" applyAlignment="1">
      <alignment horizontal="center" vertical="center"/>
    </xf>
    <xf numFmtId="171" fontId="29" fillId="18" borderId="31" xfId="35" applyNumberFormat="1" applyFont="1" applyFill="1" applyBorder="1" applyAlignment="1">
      <alignment horizontal="right" vertical="center"/>
    </xf>
    <xf numFmtId="169" fontId="27" fillId="18" borderId="22" xfId="29" applyNumberFormat="1" applyFont="1" applyFill="1" applyBorder="1" applyAlignment="1">
      <alignment horizontal="center" vertical="center" wrapText="1"/>
    </xf>
    <xf numFmtId="169" fontId="28" fillId="0" borderId="26" xfId="29" applyNumberFormat="1" applyFont="1" applyFill="1" applyBorder="1" applyAlignment="1">
      <alignment vertical="center"/>
    </xf>
    <xf numFmtId="170" fontId="35" fillId="18" borderId="26" xfId="31" applyNumberFormat="1" applyFont="1" applyFill="1" applyBorder="1" applyAlignment="1">
      <alignment horizontal="center" vertical="center"/>
    </xf>
    <xf numFmtId="170" fontId="28" fillId="18" borderId="26" xfId="31" applyNumberFormat="1" applyFont="1" applyFill="1" applyBorder="1" applyAlignment="1">
      <alignment horizontal="center" vertical="center"/>
    </xf>
    <xf numFmtId="170" fontId="28" fillId="0" borderId="26" xfId="31" applyNumberFormat="1" applyFont="1" applyFill="1" applyBorder="1" applyAlignment="1">
      <alignment horizontal="center" vertical="center"/>
    </xf>
    <xf numFmtId="0" fontId="2" fillId="18" borderId="20" xfId="33" applyFont="1" applyFill="1" applyBorder="1" applyAlignment="1">
      <alignment horizontal="center" vertical="center"/>
    </xf>
    <xf numFmtId="0" fontId="27" fillId="18" borderId="0" xfId="33" applyFont="1" applyFill="1" applyAlignment="1">
      <alignment horizontal="center" vertical="center"/>
    </xf>
    <xf numFmtId="49" fontId="29" fillId="18" borderId="0" xfId="28" applyNumberFormat="1" applyFont="1" applyFill="1" applyBorder="1" applyAlignment="1">
      <alignment horizontal="left" vertical="center" wrapText="1"/>
    </xf>
    <xf numFmtId="49" fontId="29" fillId="18" borderId="14" xfId="28" applyNumberFormat="1" applyFont="1" applyFill="1" applyBorder="1" applyAlignment="1">
      <alignment horizontal="left" vertical="center" wrapText="1"/>
    </xf>
    <xf numFmtId="49" fontId="28" fillId="0" borderId="14" xfId="28" applyNumberFormat="1" applyFont="1" applyFill="1" applyBorder="1" applyAlignment="1">
      <alignment horizontal="left" vertical="center" wrapText="1"/>
    </xf>
    <xf numFmtId="49" fontId="27" fillId="18" borderId="0" xfId="33" applyNumberFormat="1" applyFont="1" applyFill="1" applyBorder="1" applyAlignment="1">
      <alignment horizontal="left" vertical="center" wrapText="1"/>
    </xf>
    <xf numFmtId="0" fontId="6" fillId="18" borderId="0" xfId="33" quotePrefix="1" applyFont="1" applyFill="1" applyAlignment="1">
      <alignment vertical="center"/>
    </xf>
    <xf numFmtId="0" fontId="6" fillId="21" borderId="0" xfId="33" quotePrefix="1" applyFont="1" applyFill="1" applyAlignment="1">
      <alignment vertical="center"/>
    </xf>
    <xf numFmtId="49" fontId="29" fillId="0" borderId="14" xfId="28" applyNumberFormat="1" applyFont="1" applyFill="1" applyBorder="1" applyAlignment="1">
      <alignment horizontal="left" vertical="center"/>
    </xf>
    <xf numFmtId="49" fontId="27" fillId="0" borderId="0" xfId="28" applyNumberFormat="1" applyFont="1" applyFill="1" applyBorder="1" applyAlignment="1">
      <alignment horizontal="left" vertical="center"/>
    </xf>
    <xf numFmtId="0" fontId="5" fillId="18" borderId="0" xfId="33" quotePrefix="1" applyFont="1" applyFill="1" applyAlignment="1">
      <alignment vertical="center"/>
    </xf>
    <xf numFmtId="0" fontId="6" fillId="0" borderId="0" xfId="33" quotePrefix="1" applyFont="1" applyFill="1" applyAlignment="1">
      <alignment vertical="center"/>
    </xf>
    <xf numFmtId="49" fontId="27" fillId="22" borderId="0" xfId="28" applyNumberFormat="1" applyFont="1" applyFill="1" applyBorder="1" applyAlignment="1">
      <alignment horizontal="right" vertical="center"/>
    </xf>
    <xf numFmtId="168" fontId="27" fillId="0" borderId="26" xfId="30" applyNumberFormat="1" applyFont="1" applyFill="1" applyBorder="1" applyAlignment="1">
      <alignment vertical="center"/>
    </xf>
    <xf numFmtId="169" fontId="27" fillId="0" borderId="26" xfId="29" applyNumberFormat="1" applyFont="1" applyFill="1" applyBorder="1" applyAlignment="1">
      <alignment vertical="center"/>
    </xf>
    <xf numFmtId="168" fontId="29" fillId="0" borderId="26" xfId="30" applyNumberFormat="1" applyFont="1" applyFill="1" applyBorder="1" applyAlignment="1">
      <alignment vertical="center"/>
    </xf>
    <xf numFmtId="169" fontId="27" fillId="0" borderId="11" xfId="29" applyNumberFormat="1" applyFont="1" applyFill="1" applyBorder="1" applyAlignment="1">
      <alignment vertical="center"/>
    </xf>
    <xf numFmtId="169" fontId="27" fillId="0" borderId="12" xfId="29" applyNumberFormat="1" applyFont="1" applyFill="1" applyBorder="1" applyAlignment="1">
      <alignment vertical="center"/>
    </xf>
    <xf numFmtId="169" fontId="27" fillId="0" borderId="0" xfId="29" applyNumberFormat="1" applyFont="1" applyFill="1" applyBorder="1" applyAlignment="1">
      <alignment vertical="center"/>
    </xf>
    <xf numFmtId="169" fontId="27" fillId="0" borderId="14" xfId="29" applyNumberFormat="1" applyFont="1" applyFill="1" applyBorder="1" applyAlignment="1">
      <alignment vertical="center"/>
    </xf>
    <xf numFmtId="171" fontId="32" fillId="18" borderId="27" xfId="36" applyNumberFormat="1" applyFont="1" applyFill="1" applyBorder="1" applyAlignment="1">
      <alignment horizontal="right" vertical="center"/>
    </xf>
    <xf numFmtId="171" fontId="45" fillId="18" borderId="27" xfId="36" applyNumberFormat="1" applyFont="1" applyFill="1" applyBorder="1" applyAlignment="1">
      <alignment horizontal="right" vertical="center"/>
    </xf>
    <xf numFmtId="173" fontId="6" fillId="18" borderId="0" xfId="33" applyNumberFormat="1" applyFont="1" applyFill="1" applyAlignment="1">
      <alignment vertical="center"/>
    </xf>
    <xf numFmtId="169" fontId="29" fillId="0" borderId="26" xfId="30" applyNumberFormat="1" applyFont="1" applyFill="1" applyBorder="1" applyAlignment="1">
      <alignment vertical="center"/>
    </xf>
    <xf numFmtId="166" fontId="6" fillId="18" borderId="0" xfId="48" applyFont="1" applyFill="1" applyAlignment="1">
      <alignment vertical="center"/>
    </xf>
    <xf numFmtId="0" fontId="46" fillId="0" borderId="0" xfId="33" quotePrefix="1" applyFont="1" applyFill="1" applyAlignment="1">
      <alignment vertical="center"/>
    </xf>
    <xf numFmtId="0" fontId="4" fillId="18" borderId="0" xfId="67" applyFont="1" applyFill="1" applyAlignment="1">
      <alignment vertical="center"/>
    </xf>
    <xf numFmtId="0" fontId="2" fillId="18" borderId="9" xfId="67" applyFont="1" applyFill="1" applyBorder="1" applyAlignment="1">
      <alignment horizontal="centerContinuous" vertical="center"/>
    </xf>
    <xf numFmtId="0" fontId="3" fillId="18" borderId="32" xfId="67" applyFont="1" applyFill="1" applyBorder="1" applyAlignment="1">
      <alignment horizontal="centerContinuous" vertical="center"/>
    </xf>
    <xf numFmtId="0" fontId="3" fillId="18" borderId="19" xfId="67" applyFont="1" applyFill="1" applyBorder="1" applyAlignment="1">
      <alignment horizontal="centerContinuous" vertical="center"/>
    </xf>
    <xf numFmtId="0" fontId="3" fillId="18" borderId="20" xfId="67" applyFont="1" applyFill="1" applyBorder="1" applyAlignment="1">
      <alignment horizontal="centerContinuous" vertical="center"/>
    </xf>
    <xf numFmtId="0" fontId="4" fillId="18" borderId="0" xfId="67" applyFont="1" applyFill="1"/>
    <xf numFmtId="0" fontId="47" fillId="18" borderId="0" xfId="67" applyFont="1" applyFill="1" applyAlignment="1">
      <alignment horizontal="center" vertical="center"/>
    </xf>
    <xf numFmtId="0" fontId="26" fillId="18" borderId="0" xfId="67" applyFont="1" applyFill="1" applyAlignment="1">
      <alignment horizontal="center" vertical="center"/>
    </xf>
    <xf numFmtId="0" fontId="34" fillId="18" borderId="0" xfId="67" applyFont="1" applyFill="1"/>
    <xf numFmtId="0" fontId="6" fillId="18" borderId="0" xfId="67" applyFont="1" applyFill="1"/>
    <xf numFmtId="0" fontId="5" fillId="18" borderId="0" xfId="67" applyFont="1" applyFill="1" applyAlignment="1">
      <alignment vertical="center"/>
    </xf>
    <xf numFmtId="167" fontId="31" fillId="18" borderId="10" xfId="68" applyFont="1" applyFill="1" applyBorder="1" applyAlignment="1">
      <alignment horizontal="left" vertical="center"/>
    </xf>
    <xf numFmtId="167" fontId="31" fillId="18" borderId="11" xfId="68" applyFont="1" applyFill="1" applyBorder="1" applyAlignment="1">
      <alignment horizontal="left" vertical="center"/>
    </xf>
    <xf numFmtId="167" fontId="31" fillId="18" borderId="12" xfId="68" applyFont="1" applyFill="1" applyBorder="1" applyAlignment="1">
      <alignment horizontal="left" vertical="center"/>
    </xf>
    <xf numFmtId="168" fontId="27" fillId="18" borderId="24" xfId="69" applyNumberFormat="1" applyFont="1" applyFill="1" applyBorder="1" applyAlignment="1">
      <alignment vertical="center"/>
    </xf>
    <xf numFmtId="168" fontId="27" fillId="18" borderId="24" xfId="70" applyNumberFormat="1" applyFont="1" applyFill="1" applyBorder="1" applyAlignment="1">
      <alignment horizontal="center" vertical="center"/>
    </xf>
    <xf numFmtId="171" fontId="27" fillId="18" borderId="25" xfId="49" applyNumberFormat="1" applyFont="1" applyFill="1" applyBorder="1" applyAlignment="1">
      <alignment horizontal="right" vertical="center"/>
    </xf>
    <xf numFmtId="49" fontId="31" fillId="18" borderId="13" xfId="68" applyNumberFormat="1" applyFont="1" applyFill="1" applyBorder="1" applyAlignment="1">
      <alignment horizontal="left" vertical="center"/>
    </xf>
    <xf numFmtId="49" fontId="31" fillId="18" borderId="0" xfId="68" applyNumberFormat="1" applyFont="1" applyFill="1" applyBorder="1" applyAlignment="1">
      <alignment horizontal="right" vertical="center"/>
    </xf>
    <xf numFmtId="49" fontId="31" fillId="18" borderId="0" xfId="68" applyNumberFormat="1" applyFont="1" applyFill="1" applyBorder="1" applyAlignment="1">
      <alignment horizontal="left" vertical="center"/>
    </xf>
    <xf numFmtId="49" fontId="31" fillId="18" borderId="14" xfId="68" applyNumberFormat="1" applyFont="1" applyFill="1" applyBorder="1" applyAlignment="1">
      <alignment horizontal="left" vertical="center"/>
    </xf>
    <xf numFmtId="168" fontId="27" fillId="0" borderId="26" xfId="69" applyNumberFormat="1" applyFont="1" applyFill="1" applyBorder="1" applyAlignment="1">
      <alignment vertical="center"/>
    </xf>
    <xf numFmtId="168" fontId="27" fillId="18" borderId="26" xfId="70" applyNumberFormat="1" applyFont="1" applyFill="1" applyBorder="1" applyAlignment="1">
      <alignment horizontal="center" vertical="center"/>
    </xf>
    <xf numFmtId="171" fontId="27" fillId="18" borderId="27" xfId="49" applyNumberFormat="1" applyFont="1" applyFill="1" applyBorder="1" applyAlignment="1">
      <alignment horizontal="right" vertical="center"/>
    </xf>
    <xf numFmtId="0" fontId="6" fillId="18" borderId="0" xfId="67" applyFont="1" applyFill="1" applyAlignment="1">
      <alignment vertical="center"/>
    </xf>
    <xf numFmtId="49" fontId="32" fillId="18" borderId="13" xfId="68" applyNumberFormat="1" applyFont="1" applyFill="1" applyBorder="1" applyAlignment="1">
      <alignment horizontal="left" vertical="center"/>
    </xf>
    <xf numFmtId="49" fontId="32" fillId="18" borderId="0" xfId="68" applyNumberFormat="1" applyFont="1" applyFill="1" applyBorder="1" applyAlignment="1">
      <alignment horizontal="right" vertical="center"/>
    </xf>
    <xf numFmtId="49" fontId="32" fillId="18" borderId="0" xfId="68" applyNumberFormat="1" applyFont="1" applyFill="1" applyBorder="1" applyAlignment="1">
      <alignment horizontal="left" vertical="center"/>
    </xf>
    <xf numFmtId="49" fontId="32" fillId="18" borderId="14" xfId="68" applyNumberFormat="1" applyFont="1" applyFill="1" applyBorder="1" applyAlignment="1">
      <alignment horizontal="left" vertical="center"/>
    </xf>
    <xf numFmtId="168" fontId="29" fillId="18" borderId="26" xfId="69" applyNumberFormat="1" applyFont="1" applyFill="1" applyBorder="1" applyAlignment="1">
      <alignment vertical="center"/>
    </xf>
    <xf numFmtId="168" fontId="29" fillId="18" borderId="26" xfId="70" applyNumberFormat="1" applyFont="1" applyFill="1" applyBorder="1" applyAlignment="1">
      <alignment horizontal="center" vertical="center"/>
    </xf>
    <xf numFmtId="171" fontId="29" fillId="18" borderId="27" xfId="49" applyNumberFormat="1" applyFont="1" applyFill="1" applyBorder="1" applyAlignment="1">
      <alignment horizontal="right" vertical="center"/>
    </xf>
    <xf numFmtId="168" fontId="29" fillId="0" borderId="26" xfId="69" applyNumberFormat="1" applyFont="1" applyFill="1" applyBorder="1" applyAlignment="1">
      <alignment vertical="center"/>
    </xf>
    <xf numFmtId="0" fontId="6" fillId="0" borderId="0" xfId="67" applyFont="1" applyFill="1" applyAlignment="1">
      <alignment vertical="center"/>
    </xf>
    <xf numFmtId="49" fontId="32" fillId="0" borderId="13" xfId="68" applyNumberFormat="1" applyFont="1" applyFill="1" applyBorder="1" applyAlignment="1">
      <alignment horizontal="left" vertical="center"/>
    </xf>
    <xf numFmtId="49" fontId="32" fillId="0" borderId="0" xfId="68" applyNumberFormat="1" applyFont="1" applyFill="1" applyBorder="1" applyAlignment="1">
      <alignment horizontal="right" vertical="center"/>
    </xf>
    <xf numFmtId="49" fontId="32" fillId="0" borderId="0" xfId="68" applyNumberFormat="1" applyFont="1" applyFill="1" applyBorder="1" applyAlignment="1">
      <alignment horizontal="left" vertical="center"/>
    </xf>
    <xf numFmtId="49" fontId="48" fillId="0" borderId="0" xfId="68" applyNumberFormat="1" applyFont="1" applyFill="1" applyBorder="1" applyAlignment="1">
      <alignment horizontal="left" vertical="center"/>
    </xf>
    <xf numFmtId="49" fontId="48" fillId="0" borderId="14" xfId="68" applyNumberFormat="1" applyFont="1" applyFill="1" applyBorder="1" applyAlignment="1">
      <alignment horizontal="left" vertical="center"/>
    </xf>
    <xf numFmtId="49" fontId="32" fillId="18" borderId="14" xfId="67" applyNumberFormat="1" applyFont="1" applyFill="1" applyBorder="1" applyAlignment="1">
      <alignment horizontal="left" vertical="center"/>
    </xf>
    <xf numFmtId="49" fontId="48" fillId="18" borderId="0" xfId="68" applyNumberFormat="1" applyFont="1" applyFill="1" applyBorder="1" applyAlignment="1">
      <alignment horizontal="left" vertical="center"/>
    </xf>
    <xf numFmtId="49" fontId="48" fillId="18" borderId="14" xfId="68" applyNumberFormat="1" applyFont="1" applyFill="1" applyBorder="1" applyAlignment="1">
      <alignment horizontal="left" vertical="center"/>
    </xf>
    <xf numFmtId="49" fontId="31" fillId="18" borderId="13" xfId="67" applyNumberFormat="1" applyFont="1" applyFill="1" applyBorder="1" applyAlignment="1">
      <alignment horizontal="center" vertical="center"/>
    </xf>
    <xf numFmtId="168" fontId="27" fillId="18" borderId="26" xfId="69" applyNumberFormat="1" applyFont="1" applyFill="1" applyBorder="1" applyAlignment="1">
      <alignment vertical="center"/>
    </xf>
    <xf numFmtId="49" fontId="31" fillId="18" borderId="0" xfId="68" applyNumberFormat="1" applyFont="1" applyFill="1" applyBorder="1" applyAlignment="1">
      <alignment vertical="center"/>
    </xf>
    <xf numFmtId="49" fontId="31" fillId="18" borderId="0" xfId="68" applyNumberFormat="1" applyFont="1" applyFill="1" applyBorder="1" applyAlignment="1">
      <alignment vertical="center" wrapText="1"/>
    </xf>
    <xf numFmtId="49" fontId="31" fillId="18" borderId="14" xfId="68" applyNumberFormat="1" applyFont="1" applyFill="1" applyBorder="1" applyAlignment="1">
      <alignment vertical="center" wrapText="1"/>
    </xf>
    <xf numFmtId="49" fontId="31" fillId="19" borderId="15" xfId="67" applyNumberFormat="1" applyFont="1" applyFill="1" applyBorder="1" applyAlignment="1">
      <alignment horizontal="center" vertical="center"/>
    </xf>
    <xf numFmtId="168" fontId="27" fillId="19" borderId="22" xfId="69" applyNumberFormat="1" applyFont="1" applyFill="1" applyBorder="1" applyAlignment="1">
      <alignment vertical="center"/>
    </xf>
    <xf numFmtId="171" fontId="27" fillId="19" borderId="22" xfId="66" applyNumberFormat="1" applyFont="1" applyFill="1" applyBorder="1" applyAlignment="1">
      <alignment vertical="center"/>
    </xf>
    <xf numFmtId="49" fontId="32" fillId="18" borderId="13" xfId="67" applyNumberFormat="1" applyFont="1" applyFill="1" applyBorder="1" applyAlignment="1">
      <alignment horizontal="center" vertical="center"/>
    </xf>
    <xf numFmtId="168" fontId="29" fillId="0" borderId="14" xfId="69" applyNumberFormat="1" applyFont="1" applyFill="1" applyBorder="1" applyAlignment="1">
      <alignment vertical="center"/>
    </xf>
    <xf numFmtId="49" fontId="31" fillId="18" borderId="0" xfId="67" applyNumberFormat="1" applyFont="1" applyFill="1" applyBorder="1" applyAlignment="1">
      <alignment horizontal="left" vertical="center"/>
    </xf>
    <xf numFmtId="49" fontId="31" fillId="18" borderId="0" xfId="67" applyNumberFormat="1" applyFont="1" applyFill="1" applyBorder="1" applyAlignment="1">
      <alignment horizontal="center" vertical="center"/>
    </xf>
    <xf numFmtId="49" fontId="31" fillId="18" borderId="14" xfId="67" applyNumberFormat="1" applyFont="1" applyFill="1" applyBorder="1" applyAlignment="1">
      <alignment horizontal="center" vertical="center"/>
    </xf>
    <xf numFmtId="49" fontId="31" fillId="18" borderId="0" xfId="68" applyNumberFormat="1" applyFont="1" applyFill="1" applyBorder="1" applyAlignment="1">
      <alignment horizontal="center" vertical="center"/>
    </xf>
    <xf numFmtId="49" fontId="32" fillId="18" borderId="0" xfId="67" applyNumberFormat="1" applyFont="1" applyFill="1" applyBorder="1" applyAlignment="1">
      <alignment horizontal="center" vertical="center"/>
    </xf>
    <xf numFmtId="49" fontId="32" fillId="18" borderId="0" xfId="67" applyNumberFormat="1" applyFont="1" applyFill="1" applyBorder="1" applyAlignment="1">
      <alignment horizontal="right" vertical="center"/>
    </xf>
    <xf numFmtId="49" fontId="32" fillId="18" borderId="0" xfId="67" applyNumberFormat="1" applyFont="1" applyFill="1" applyBorder="1" applyAlignment="1">
      <alignment horizontal="left" vertical="center"/>
    </xf>
    <xf numFmtId="166" fontId="6" fillId="18" borderId="0" xfId="67" applyNumberFormat="1" applyFont="1" applyFill="1" applyAlignment="1">
      <alignment vertical="center"/>
    </xf>
    <xf numFmtId="49" fontId="49" fillId="18" borderId="0" xfId="67" applyNumberFormat="1" applyFont="1" applyFill="1" applyBorder="1" applyAlignment="1">
      <alignment horizontal="center" vertical="center"/>
    </xf>
    <xf numFmtId="49" fontId="49" fillId="18" borderId="0" xfId="67" applyNumberFormat="1" applyFont="1" applyFill="1" applyBorder="1" applyAlignment="1">
      <alignment vertical="center"/>
    </xf>
    <xf numFmtId="49" fontId="49" fillId="18" borderId="14" xfId="67" applyNumberFormat="1" applyFont="1" applyFill="1" applyBorder="1" applyAlignment="1">
      <alignment vertical="center"/>
    </xf>
    <xf numFmtId="49" fontId="49" fillId="18" borderId="0" xfId="68" applyNumberFormat="1" applyFont="1" applyFill="1" applyBorder="1" applyAlignment="1">
      <alignment horizontal="right" vertical="center"/>
    </xf>
    <xf numFmtId="49" fontId="31" fillId="18" borderId="0" xfId="67" applyNumberFormat="1" applyFont="1" applyFill="1" applyBorder="1" applyAlignment="1">
      <alignment vertical="center"/>
    </xf>
    <xf numFmtId="49" fontId="32" fillId="18" borderId="0" xfId="67" applyNumberFormat="1" applyFont="1" applyFill="1" applyBorder="1" applyAlignment="1">
      <alignment vertical="center"/>
    </xf>
    <xf numFmtId="49" fontId="31" fillId="18" borderId="14" xfId="67" applyNumberFormat="1" applyFont="1" applyFill="1" applyBorder="1" applyAlignment="1">
      <alignment vertical="center"/>
    </xf>
    <xf numFmtId="49" fontId="32" fillId="18" borderId="14" xfId="67" applyNumberFormat="1" applyFont="1" applyFill="1" applyBorder="1" applyAlignment="1">
      <alignment vertical="center"/>
    </xf>
    <xf numFmtId="49" fontId="32" fillId="0" borderId="14" xfId="67" applyNumberFormat="1" applyFont="1" applyFill="1" applyBorder="1" applyAlignment="1">
      <alignment vertical="center"/>
    </xf>
    <xf numFmtId="49" fontId="49" fillId="18" borderId="0" xfId="67" applyNumberFormat="1" applyFont="1" applyFill="1" applyBorder="1" applyAlignment="1">
      <alignment horizontal="left" vertical="center"/>
    </xf>
    <xf numFmtId="49" fontId="32" fillId="18" borderId="13" xfId="67" applyNumberFormat="1" applyFont="1" applyFill="1" applyBorder="1" applyAlignment="1">
      <alignment horizontal="left" vertical="center"/>
    </xf>
    <xf numFmtId="0" fontId="5" fillId="18" borderId="0" xfId="67" applyFont="1" applyFill="1" applyBorder="1" applyAlignment="1">
      <alignment vertical="center"/>
    </xf>
    <xf numFmtId="168" fontId="27" fillId="20" borderId="28" xfId="69" applyNumberFormat="1" applyFont="1" applyFill="1" applyBorder="1" applyAlignment="1">
      <alignment vertical="center"/>
    </xf>
    <xf numFmtId="171" fontId="27" fillId="20" borderId="28" xfId="66" applyNumberFormat="1" applyFont="1" applyFill="1" applyBorder="1" applyAlignment="1">
      <alignment vertical="center"/>
    </xf>
    <xf numFmtId="49" fontId="31" fillId="18" borderId="16" xfId="68" applyNumberFormat="1" applyFont="1" applyFill="1" applyBorder="1" applyAlignment="1">
      <alignment horizontal="left" vertical="center"/>
    </xf>
    <xf numFmtId="49" fontId="31" fillId="18" borderId="17" xfId="67" applyNumberFormat="1" applyFont="1" applyFill="1" applyBorder="1" applyAlignment="1">
      <alignment horizontal="center" vertical="center"/>
    </xf>
    <xf numFmtId="49" fontId="31" fillId="18" borderId="17" xfId="67" applyNumberFormat="1" applyFont="1" applyFill="1" applyBorder="1" applyAlignment="1">
      <alignment horizontal="left" vertical="center"/>
    </xf>
    <xf numFmtId="49" fontId="31" fillId="18" borderId="17" xfId="67" applyNumberFormat="1" applyFont="1" applyFill="1" applyBorder="1" applyAlignment="1">
      <alignment vertical="center"/>
    </xf>
    <xf numFmtId="49" fontId="31" fillId="18" borderId="18" xfId="67" applyNumberFormat="1" applyFont="1" applyFill="1" applyBorder="1" applyAlignment="1">
      <alignment vertical="center"/>
    </xf>
    <xf numFmtId="168" fontId="27" fillId="18" borderId="30" xfId="69" applyNumberFormat="1" applyFont="1" applyFill="1" applyBorder="1" applyAlignment="1">
      <alignment vertical="center"/>
    </xf>
    <xf numFmtId="49" fontId="31" fillId="18" borderId="19" xfId="67" applyNumberFormat="1" applyFont="1" applyFill="1" applyBorder="1" applyAlignment="1">
      <alignment horizontal="center" vertical="center"/>
    </xf>
    <xf numFmtId="49" fontId="31" fillId="18" borderId="20" xfId="67" applyNumberFormat="1" applyFont="1" applyFill="1" applyBorder="1" applyAlignment="1">
      <alignment horizontal="center" vertical="center"/>
    </xf>
    <xf numFmtId="49" fontId="32" fillId="18" borderId="20" xfId="67" applyNumberFormat="1" applyFont="1" applyFill="1" applyBorder="1" applyAlignment="1">
      <alignment horizontal="center" vertical="center"/>
    </xf>
    <xf numFmtId="49" fontId="32" fillId="18" borderId="20" xfId="67" applyNumberFormat="1" applyFont="1" applyFill="1" applyBorder="1" applyAlignment="1">
      <alignment vertical="center"/>
    </xf>
    <xf numFmtId="49" fontId="32" fillId="18" borderId="21" xfId="67" applyNumberFormat="1" applyFont="1" applyFill="1" applyBorder="1" applyAlignment="1">
      <alignment vertical="center"/>
    </xf>
    <xf numFmtId="168" fontId="29" fillId="18" borderId="62" xfId="69" applyNumberFormat="1" applyFont="1" applyFill="1" applyBorder="1" applyAlignment="1">
      <alignment vertical="center"/>
    </xf>
    <xf numFmtId="168" fontId="29" fillId="18" borderId="62" xfId="70" applyNumberFormat="1" applyFont="1" applyFill="1" applyBorder="1" applyAlignment="1">
      <alignment horizontal="center" vertical="center"/>
    </xf>
    <xf numFmtId="171" fontId="29" fillId="18" borderId="63" xfId="49" applyNumberFormat="1" applyFont="1" applyFill="1" applyBorder="1" applyAlignment="1">
      <alignment horizontal="right" vertical="center"/>
    </xf>
    <xf numFmtId="49" fontId="31" fillId="18" borderId="0" xfId="67" applyNumberFormat="1" applyFont="1" applyFill="1" applyAlignment="1">
      <alignment horizontal="left" vertical="center"/>
    </xf>
    <xf numFmtId="49" fontId="31" fillId="18" borderId="0" xfId="67" applyNumberFormat="1" applyFont="1" applyFill="1" applyAlignment="1">
      <alignment horizontal="center" vertical="center"/>
    </xf>
    <xf numFmtId="49" fontId="32" fillId="18" borderId="0" xfId="67" applyNumberFormat="1" applyFont="1" applyFill="1" applyAlignment="1">
      <alignment horizontal="center" vertical="center"/>
    </xf>
    <xf numFmtId="49" fontId="32" fillId="18" borderId="0" xfId="67" applyNumberFormat="1" applyFont="1" applyFill="1" applyAlignment="1">
      <alignment vertical="center"/>
    </xf>
    <xf numFmtId="168" fontId="29" fillId="18" borderId="0" xfId="69" applyNumberFormat="1" applyFont="1" applyFill="1" applyAlignment="1">
      <alignment vertical="center"/>
    </xf>
    <xf numFmtId="168" fontId="27" fillId="18" borderId="0" xfId="67" applyNumberFormat="1" applyFont="1" applyFill="1" applyAlignment="1">
      <alignment vertical="center"/>
    </xf>
    <xf numFmtId="171" fontId="27" fillId="18" borderId="0" xfId="49" applyNumberFormat="1" applyFont="1" applyFill="1" applyAlignment="1">
      <alignment vertical="center"/>
    </xf>
    <xf numFmtId="0" fontId="31" fillId="18" borderId="0" xfId="67" applyFont="1" applyFill="1" applyAlignment="1">
      <alignment horizontal="center" vertical="center"/>
    </xf>
    <xf numFmtId="0" fontId="32" fillId="18" borderId="0" xfId="67" applyFont="1" applyFill="1" applyAlignment="1">
      <alignment horizontal="center" vertical="center"/>
    </xf>
    <xf numFmtId="0" fontId="29" fillId="18" borderId="0" xfId="67" applyFont="1" applyFill="1"/>
    <xf numFmtId="49" fontId="32" fillId="18" borderId="0" xfId="67" applyNumberFormat="1" applyFont="1" applyFill="1"/>
    <xf numFmtId="0" fontId="6" fillId="18" borderId="0" xfId="67" applyFont="1" applyFill="1" applyAlignment="1">
      <alignment horizontal="center" vertical="center"/>
    </xf>
    <xf numFmtId="0" fontId="32" fillId="18" borderId="0" xfId="67" applyFont="1" applyFill="1"/>
    <xf numFmtId="166" fontId="6" fillId="0" borderId="0" xfId="48" applyFont="1" applyFill="1" applyAlignment="1">
      <alignment vertical="center"/>
    </xf>
    <xf numFmtId="0" fontId="52" fillId="29" borderId="0" xfId="33" quotePrefix="1" applyFont="1" applyFill="1" applyAlignment="1">
      <alignment vertical="center"/>
    </xf>
    <xf numFmtId="0" fontId="46" fillId="18" borderId="0" xfId="33" applyFont="1" applyFill="1" applyAlignment="1">
      <alignment vertical="center"/>
    </xf>
    <xf numFmtId="166" fontId="5" fillId="18" borderId="0" xfId="48" applyFont="1" applyFill="1" applyAlignment="1">
      <alignment vertical="center"/>
    </xf>
    <xf numFmtId="0" fontId="27" fillId="18" borderId="0" xfId="33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" fillId="18" borderId="32" xfId="33" applyFont="1" applyFill="1" applyBorder="1" applyAlignment="1">
      <alignment horizontal="left" wrapText="1"/>
    </xf>
    <xf numFmtId="0" fontId="2" fillId="18" borderId="52" xfId="33" applyFont="1" applyFill="1" applyBorder="1" applyAlignment="1">
      <alignment horizontal="left" wrapText="1"/>
    </xf>
    <xf numFmtId="0" fontId="33" fillId="18" borderId="32" xfId="33" applyFont="1" applyFill="1" applyBorder="1" applyAlignment="1">
      <alignment horizontal="center" vertical="center"/>
    </xf>
    <xf numFmtId="0" fontId="2" fillId="18" borderId="47" xfId="33" applyFont="1" applyFill="1" applyBorder="1" applyAlignment="1">
      <alignment horizontal="center" vertical="center"/>
    </xf>
    <xf numFmtId="0" fontId="2" fillId="18" borderId="20" xfId="33" applyFont="1" applyFill="1" applyBorder="1" applyAlignment="1">
      <alignment horizontal="center" vertical="center"/>
    </xf>
    <xf numFmtId="0" fontId="2" fillId="18" borderId="48" xfId="33" applyFont="1" applyFill="1" applyBorder="1" applyAlignment="1">
      <alignment horizontal="center" vertical="center"/>
    </xf>
    <xf numFmtId="0" fontId="2" fillId="18" borderId="20" xfId="33" applyFont="1" applyFill="1" applyBorder="1" applyAlignment="1">
      <alignment horizontal="left" vertical="center" wrapText="1"/>
    </xf>
    <xf numFmtId="0" fontId="2" fillId="18" borderId="21" xfId="33" applyFont="1" applyFill="1" applyBorder="1" applyAlignment="1">
      <alignment horizontal="left" vertical="center" wrapText="1"/>
    </xf>
    <xf numFmtId="0" fontId="27" fillId="18" borderId="9" xfId="28" applyNumberFormat="1" applyFont="1" applyFill="1" applyBorder="1" applyAlignment="1">
      <alignment horizontal="center" vertical="center" wrapText="1"/>
    </xf>
    <xf numFmtId="0" fontId="27" fillId="18" borderId="32" xfId="28" applyNumberFormat="1" applyFont="1" applyFill="1" applyBorder="1" applyAlignment="1">
      <alignment horizontal="center" vertical="center" wrapText="1"/>
    </xf>
    <xf numFmtId="0" fontId="27" fillId="18" borderId="52" xfId="28" applyNumberFormat="1" applyFont="1" applyFill="1" applyBorder="1" applyAlignment="1">
      <alignment horizontal="center" vertical="center" wrapText="1"/>
    </xf>
    <xf numFmtId="0" fontId="27" fillId="18" borderId="53" xfId="28" applyNumberFormat="1" applyFont="1" applyFill="1" applyBorder="1" applyAlignment="1">
      <alignment horizontal="center" vertical="center" wrapText="1"/>
    </xf>
    <xf numFmtId="0" fontId="27" fillId="18" borderId="35" xfId="28" applyNumberFormat="1" applyFont="1" applyFill="1" applyBorder="1" applyAlignment="1">
      <alignment horizontal="center" vertical="center" wrapText="1"/>
    </xf>
    <xf numFmtId="0" fontId="27" fillId="18" borderId="36" xfId="28" applyNumberFormat="1" applyFont="1" applyFill="1" applyBorder="1" applyAlignment="1">
      <alignment horizontal="center" vertical="center" wrapText="1"/>
    </xf>
    <xf numFmtId="4" fontId="2" fillId="18" borderId="51" xfId="30" applyNumberFormat="1" applyFont="1" applyFill="1" applyBorder="1" applyAlignment="1">
      <alignment horizontal="center" vertical="center" wrapText="1"/>
    </xf>
    <xf numFmtId="4" fontId="2" fillId="18" borderId="45" xfId="30" applyNumberFormat="1" applyFont="1" applyFill="1" applyBorder="1" applyAlignment="1">
      <alignment horizontal="center" vertical="center" wrapText="1"/>
    </xf>
    <xf numFmtId="4" fontId="2" fillId="18" borderId="49" xfId="30" applyNumberFormat="1" applyFont="1" applyFill="1" applyBorder="1" applyAlignment="1">
      <alignment horizontal="center" vertical="center" wrapText="1"/>
    </xf>
    <xf numFmtId="4" fontId="2" fillId="18" borderId="50" xfId="30" applyNumberFormat="1" applyFont="1" applyFill="1" applyBorder="1" applyAlignment="1">
      <alignment horizontal="center" vertical="center" wrapText="1"/>
    </xf>
    <xf numFmtId="49" fontId="27" fillId="18" borderId="0" xfId="28" applyNumberFormat="1" applyFont="1" applyFill="1" applyBorder="1" applyAlignment="1">
      <alignment horizontal="left" vertical="center" wrapText="1"/>
    </xf>
    <xf numFmtId="49" fontId="29" fillId="18" borderId="0" xfId="28" applyNumberFormat="1" applyFont="1" applyFill="1" applyBorder="1" applyAlignment="1">
      <alignment horizontal="center" vertical="center"/>
    </xf>
    <xf numFmtId="49" fontId="29" fillId="18" borderId="14" xfId="28" applyNumberFormat="1" applyFont="1" applyFill="1" applyBorder="1" applyAlignment="1">
      <alignment horizontal="center" vertical="center"/>
    </xf>
    <xf numFmtId="49" fontId="27" fillId="18" borderId="14" xfId="28" applyNumberFormat="1" applyFont="1" applyFill="1" applyBorder="1" applyAlignment="1">
      <alignment horizontal="left" vertical="center" wrapText="1"/>
    </xf>
    <xf numFmtId="49" fontId="29" fillId="18" borderId="0" xfId="28" applyNumberFormat="1" applyFont="1" applyFill="1" applyBorder="1" applyAlignment="1">
      <alignment horizontal="left" vertical="center" wrapText="1"/>
    </xf>
    <xf numFmtId="49" fontId="29" fillId="18" borderId="14" xfId="28" applyNumberFormat="1" applyFont="1" applyFill="1" applyBorder="1" applyAlignment="1">
      <alignment horizontal="left" vertical="center" wrapText="1"/>
    </xf>
    <xf numFmtId="49" fontId="29" fillId="0" borderId="0" xfId="28" applyNumberFormat="1" applyFont="1" applyFill="1" applyBorder="1" applyAlignment="1">
      <alignment horizontal="left" vertical="center" wrapText="1"/>
    </xf>
    <xf numFmtId="49" fontId="29" fillId="0" borderId="14" xfId="28" applyNumberFormat="1" applyFont="1" applyFill="1" applyBorder="1" applyAlignment="1">
      <alignment horizontal="left" vertical="center" wrapText="1"/>
    </xf>
    <xf numFmtId="49" fontId="27" fillId="18" borderId="0" xfId="33" applyNumberFormat="1" applyFont="1" applyFill="1" applyBorder="1" applyAlignment="1">
      <alignment horizontal="left" vertical="center" wrapText="1"/>
    </xf>
    <xf numFmtId="49" fontId="28" fillId="18" borderId="0" xfId="28" applyNumberFormat="1" applyFont="1" applyFill="1" applyBorder="1" applyAlignment="1">
      <alignment horizontal="left" vertical="center" wrapText="1"/>
    </xf>
    <xf numFmtId="49" fontId="28" fillId="18" borderId="14" xfId="28" applyNumberFormat="1" applyFont="1" applyFill="1" applyBorder="1" applyAlignment="1">
      <alignment horizontal="left" vertical="center" wrapText="1"/>
    </xf>
    <xf numFmtId="49" fontId="28" fillId="0" borderId="0" xfId="28" applyNumberFormat="1" applyFont="1" applyFill="1" applyBorder="1" applyAlignment="1">
      <alignment horizontal="left" vertical="center" wrapText="1"/>
    </xf>
    <xf numFmtId="49" fontId="28" fillId="0" borderId="14" xfId="28" applyNumberFormat="1" applyFont="1" applyFill="1" applyBorder="1" applyAlignment="1">
      <alignment horizontal="left" vertical="center" wrapText="1"/>
    </xf>
    <xf numFmtId="49" fontId="31" fillId="19" borderId="33" xfId="68" applyNumberFormat="1" applyFont="1" applyFill="1" applyBorder="1" applyAlignment="1">
      <alignment horizontal="left" vertical="center"/>
    </xf>
    <xf numFmtId="49" fontId="31" fillId="19" borderId="34" xfId="68" applyNumberFormat="1" applyFont="1" applyFill="1" applyBorder="1" applyAlignment="1">
      <alignment horizontal="left" vertical="center"/>
    </xf>
    <xf numFmtId="0" fontId="33" fillId="18" borderId="57" xfId="67" applyFont="1" applyFill="1" applyBorder="1" applyAlignment="1">
      <alignment horizontal="center" vertical="center"/>
    </xf>
    <xf numFmtId="0" fontId="2" fillId="18" borderId="47" xfId="67" applyFont="1" applyFill="1" applyBorder="1" applyAlignment="1">
      <alignment horizontal="center" vertical="center"/>
    </xf>
    <xf numFmtId="0" fontId="2" fillId="18" borderId="58" xfId="67" applyFont="1" applyFill="1" applyBorder="1" applyAlignment="1">
      <alignment horizontal="center" vertical="center"/>
    </xf>
    <xf numFmtId="0" fontId="2" fillId="18" borderId="48" xfId="67" applyFont="1" applyFill="1" applyBorder="1" applyAlignment="1">
      <alignment horizontal="center" vertical="center"/>
    </xf>
    <xf numFmtId="0" fontId="31" fillId="18" borderId="59" xfId="68" applyNumberFormat="1" applyFont="1" applyFill="1" applyBorder="1" applyAlignment="1">
      <alignment horizontal="center" vertical="center" wrapText="1"/>
    </xf>
    <xf numFmtId="0" fontId="31" fillId="18" borderId="60" xfId="68" applyNumberFormat="1" applyFont="1" applyFill="1" applyBorder="1" applyAlignment="1">
      <alignment horizontal="center" vertical="center" wrapText="1"/>
    </xf>
    <xf numFmtId="0" fontId="31" fillId="18" borderId="61" xfId="68" applyNumberFormat="1" applyFont="1" applyFill="1" applyBorder="1" applyAlignment="1">
      <alignment horizontal="center" vertical="center" wrapText="1"/>
    </xf>
    <xf numFmtId="0" fontId="31" fillId="18" borderId="15" xfId="68" applyNumberFormat="1" applyFont="1" applyFill="1" applyBorder="1" applyAlignment="1">
      <alignment horizontal="center" vertical="center" wrapText="1"/>
    </xf>
    <xf numFmtId="0" fontId="31" fillId="18" borderId="33" xfId="68" applyNumberFormat="1" applyFont="1" applyFill="1" applyBorder="1" applyAlignment="1">
      <alignment horizontal="center" vertical="center" wrapText="1"/>
    </xf>
    <xf numFmtId="0" fontId="31" fillId="18" borderId="34" xfId="68" applyNumberFormat="1" applyFont="1" applyFill="1" applyBorder="1" applyAlignment="1">
      <alignment horizontal="center" vertical="center" wrapText="1"/>
    </xf>
    <xf numFmtId="49" fontId="51" fillId="20" borderId="37" xfId="68" applyNumberFormat="1" applyFont="1" applyFill="1" applyBorder="1" applyAlignment="1">
      <alignment horizontal="left" vertical="center"/>
    </xf>
    <xf numFmtId="49" fontId="31" fillId="20" borderId="38" xfId="68" applyNumberFormat="1" applyFont="1" applyFill="1" applyBorder="1" applyAlignment="1">
      <alignment horizontal="left" vertical="center"/>
    </xf>
    <xf numFmtId="49" fontId="31" fillId="20" borderId="39" xfId="68" applyNumberFormat="1" applyFont="1" applyFill="1" applyBorder="1" applyAlignment="1">
      <alignment horizontal="left" vertical="center"/>
    </xf>
  </cellXfs>
  <cellStyles count="71">
    <cellStyle name="20% - Colore 1" xfId="1"/>
    <cellStyle name="20% - Colore 2" xfId="2"/>
    <cellStyle name="20% - Colore 2 2" xfId="50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alcolo 2" xfId="51"/>
    <cellStyle name="Cella collegata" xfId="20"/>
    <cellStyle name="Cella da controllare" xfId="21"/>
    <cellStyle name="Cella da controllare 2" xfId="52"/>
    <cellStyle name="Colore 1" xfId="22"/>
    <cellStyle name="Colore 2" xfId="23"/>
    <cellStyle name="Colore 2 2" xfId="53"/>
    <cellStyle name="Colore 3" xfId="24"/>
    <cellStyle name="Colore 4" xfId="25"/>
    <cellStyle name="Colore 5" xfId="26"/>
    <cellStyle name="Colore 6" xfId="27"/>
    <cellStyle name="Comma [0]_Marilù (v.0.5)" xfId="28"/>
    <cellStyle name="Comma [0]_Marilù (v.0.5) 2" xfId="68"/>
    <cellStyle name="Comma 2" xfId="29"/>
    <cellStyle name="Euro" xfId="54"/>
    <cellStyle name="Migliaia" xfId="48" builtinId="3"/>
    <cellStyle name="Migliaia [0] 2" xfId="55"/>
    <cellStyle name="Migliaia [0]_Asl 6_Raccordo MONISANIT al 31 dicembre 2007 (v. FINALE del 30.05.2008)" xfId="30"/>
    <cellStyle name="Migliaia [0]_Asl 6_Raccordo MONISANIT al 31 dicembre 2007 (v. FINALE del 30.05.2008) 2" xfId="69"/>
    <cellStyle name="Migliaia 2" xfId="56"/>
    <cellStyle name="Migliaia 3" xfId="57"/>
    <cellStyle name="Migliaia_Asl 6_Raccordo MONISANIT al 31 dicembre 2007 (v. FINALE del 30.05.2008)" xfId="31"/>
    <cellStyle name="Migliaia_Asl 6_Raccordo MONISANIT al 31 dicembre 2007 (v. FINALE del 30.05.2008) 2" xfId="70"/>
    <cellStyle name="Neutrale" xfId="32"/>
    <cellStyle name="Normal 12" xfId="65"/>
    <cellStyle name="Normal 2" xfId="58"/>
    <cellStyle name="Normal_Sheet1" xfId="59"/>
    <cellStyle name="Normale" xfId="0" builtinId="0"/>
    <cellStyle name="Normale 2" xfId="60"/>
    <cellStyle name="Normale 3" xfId="61"/>
    <cellStyle name="Normale_Asl 6_Raccordo MONISANIT al 31 dicembre 2007 (v. FINALE del 30.05.2008)" xfId="33"/>
    <cellStyle name="Normale_Asl 6_Raccordo MONISANIT al 31 dicembre 2007 (v. FINALE del 30.05.2008) 2" xfId="67"/>
    <cellStyle name="Nota" xfId="34"/>
    <cellStyle name="Percent 2" xfId="35"/>
    <cellStyle name="Percent 3" xfId="36"/>
    <cellStyle name="Percent 3 2" xfId="49"/>
    <cellStyle name="Percentuale" xfId="66" builtinId="5"/>
    <cellStyle name="SAS FM Row drillable header" xfId="62"/>
    <cellStyle name="SAS FM Row header" xfId="63"/>
    <cellStyle name="Stile 1" xfId="64"/>
    <cellStyle name="Testo avviso" xfId="37"/>
    <cellStyle name="Testo descrittivo" xfId="38"/>
    <cellStyle name="Titolo" xfId="39"/>
    <cellStyle name="Titolo 1" xfId="40"/>
    <cellStyle name="Titolo 2" xfId="41"/>
    <cellStyle name="Titolo 3" xfId="42"/>
    <cellStyle name="Titolo 4" xfId="43"/>
    <cellStyle name="Titolo_Asl 6_Analisi al 31 dicembre 2008 (v. FINALE_A3 del 26.01.2009)" xfId="44"/>
    <cellStyle name="Totale" xfId="45"/>
    <cellStyle name="Valore non valido" xfId="46"/>
    <cellStyle name="Valore valido" xfId="47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OVO%20MODELLO%20S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scodifica SP"/>
      <sheetName val="SP"/>
      <sheetName val="Nuovo Modello SP"/>
      <sheetName val="Nuovo Modello SP (NO ARR)"/>
      <sheetName val="Foglio2"/>
      <sheetName val="Foglio3"/>
    </sheetNames>
    <sheetDataSet>
      <sheetData sheetId="0"/>
      <sheetData sheetId="1"/>
      <sheetData sheetId="2">
        <row r="30">
          <cell r="C30" t="str">
            <v>AAZ999</v>
          </cell>
          <cell r="D30" t="str">
            <v>A) IMMOBILIZZAZIONI</v>
          </cell>
          <cell r="E30">
            <v>120954383</v>
          </cell>
        </row>
        <row r="31">
          <cell r="C31" t="str">
            <v>AAA000</v>
          </cell>
          <cell r="D31" t="str">
            <v>A.I) IMMOBILIZZAZIONI IMMATERIALI</v>
          </cell>
          <cell r="E31">
            <v>1600776</v>
          </cell>
        </row>
        <row r="32">
          <cell r="C32" t="str">
            <v>AAA010</v>
          </cell>
          <cell r="D32" t="str">
            <v>A.I.1) Costi di impianto e di ampliamento</v>
          </cell>
          <cell r="E32">
            <v>0</v>
          </cell>
        </row>
        <row r="33">
          <cell r="C33" t="str">
            <v>AAA020</v>
          </cell>
          <cell r="D33" t="str">
            <v>A.I.1.a) Costi di impianto e di ampliamento</v>
          </cell>
          <cell r="E33">
            <v>0</v>
          </cell>
        </row>
        <row r="34">
          <cell r="C34" t="str">
            <v>AAA030</v>
          </cell>
          <cell r="D34" t="str">
            <v>A.I.1.b) F.do Amm.to costi di impianto e di ampliamento</v>
          </cell>
          <cell r="E34">
            <v>0</v>
          </cell>
        </row>
        <row r="35">
          <cell r="C35" t="str">
            <v>AAA040</v>
          </cell>
          <cell r="D35" t="str">
            <v>A.I.2) Costi di ricerca e sviluppo</v>
          </cell>
          <cell r="E35">
            <v>0</v>
          </cell>
        </row>
        <row r="36">
          <cell r="C36" t="str">
            <v>AAA050</v>
          </cell>
          <cell r="D36" t="str">
            <v>A.I.2.a) Costi di ricerca e sviluppo</v>
          </cell>
          <cell r="E36">
            <v>0</v>
          </cell>
        </row>
        <row r="37">
          <cell r="C37" t="str">
            <v>AAA060</v>
          </cell>
          <cell r="D37" t="str">
            <v>A.I.2.b) F.do Amm.to costi di ricerca e sviluppo</v>
          </cell>
          <cell r="E37">
            <v>0</v>
          </cell>
        </row>
        <row r="38">
          <cell r="C38" t="str">
            <v>AAA070</v>
          </cell>
          <cell r="D38" t="str">
            <v>A.I.3) Diritti di brevetto e diritti di utilizzazione delle opere d'ingegno</v>
          </cell>
          <cell r="E38">
            <v>1281682</v>
          </cell>
        </row>
        <row r="39">
          <cell r="C39" t="str">
            <v>AAA080</v>
          </cell>
          <cell r="D39" t="str">
            <v>A.I.3.a) Diritti di brevetto e diritti di utilizzazione delle opere d'ingegno - derivanti dall'attività di ricerca</v>
          </cell>
          <cell r="E39">
            <v>0</v>
          </cell>
        </row>
        <row r="40">
          <cell r="C40" t="str">
            <v>AAA090</v>
          </cell>
          <cell r="D40" t="str">
            <v>A.I.3.b) F.do Amm.to diritti di brevetto e diritti di utilizzazione delle opere d'ingegno - derivanti dall'attività di ricerca</v>
          </cell>
          <cell r="E40">
            <v>0</v>
          </cell>
        </row>
        <row r="41">
          <cell r="C41" t="str">
            <v>AAA100</v>
          </cell>
          <cell r="D41" t="str">
            <v>A.I.3.c) Diritti di brevetto e diritti di utilizzazione delle opere d'ingegno - altri</v>
          </cell>
          <cell r="E41">
            <v>1660221</v>
          </cell>
        </row>
        <row r="42">
          <cell r="C42" t="str">
            <v>AAA110</v>
          </cell>
          <cell r="D42" t="str">
            <v>A.I.3.d) F.do Amm.to diritti di brevetto e diritti di utilizzazione delle opere d'ingegno - altri</v>
          </cell>
          <cell r="E42">
            <v>378539</v>
          </cell>
        </row>
        <row r="43">
          <cell r="C43" t="str">
            <v>AAA120</v>
          </cell>
          <cell r="D43" t="str">
            <v>A.I.4) Immobilizzazioni immateriali in corso e acconti</v>
          </cell>
          <cell r="E43">
            <v>0</v>
          </cell>
        </row>
        <row r="44">
          <cell r="C44" t="str">
            <v>AAA130</v>
          </cell>
          <cell r="D44" t="str">
            <v>A.I.5) Altre immobilizzazioni immateriali</v>
          </cell>
          <cell r="E44">
            <v>319094</v>
          </cell>
        </row>
        <row r="45">
          <cell r="C45" t="str">
            <v>AAA140</v>
          </cell>
          <cell r="D45" t="str">
            <v>A.I.5.a) Concessioni, licenze, marchi e diritti simili</v>
          </cell>
          <cell r="E45">
            <v>0</v>
          </cell>
        </row>
        <row r="46">
          <cell r="C46" t="str">
            <v>AAA150</v>
          </cell>
          <cell r="D46" t="str">
            <v>A.I.5.b) F.do Amm.to concessioni, licenze, marchi e diritti simili</v>
          </cell>
          <cell r="E46">
            <v>0</v>
          </cell>
        </row>
        <row r="47">
          <cell r="C47" t="str">
            <v>AAA160</v>
          </cell>
          <cell r="D47" t="str">
            <v>A.I.5.c) Migliorie su beni di terzi</v>
          </cell>
          <cell r="E47">
            <v>461986</v>
          </cell>
        </row>
        <row r="48">
          <cell r="C48" t="str">
            <v>AAA170</v>
          </cell>
          <cell r="D48" t="str">
            <v>A.I.5.d) F.do Amm.to migliorie su beni di terzi</v>
          </cell>
          <cell r="E48">
            <v>142892</v>
          </cell>
        </row>
        <row r="49">
          <cell r="C49" t="str">
            <v>AAA180</v>
          </cell>
          <cell r="D49" t="str">
            <v>A.I.5.e) Pubblicità</v>
          </cell>
          <cell r="E49">
            <v>0</v>
          </cell>
        </row>
        <row r="50">
          <cell r="C50" t="str">
            <v>AAA190</v>
          </cell>
          <cell r="D50" t="str">
            <v>A.I.5.f) F.do Amm.to pubblicità</v>
          </cell>
          <cell r="E50">
            <v>0</v>
          </cell>
        </row>
        <row r="51">
          <cell r="C51" t="str">
            <v>AAA200</v>
          </cell>
          <cell r="D51" t="str">
            <v>A.I.5.g) Altre immobilizzazioni immateriali</v>
          </cell>
          <cell r="E51">
            <v>0</v>
          </cell>
        </row>
        <row r="52">
          <cell r="C52" t="str">
            <v>AAA210</v>
          </cell>
          <cell r="D52" t="str">
            <v>A.I.5.h) F.do Amm.to altre immobilizzazioni immateriali</v>
          </cell>
          <cell r="E52">
            <v>0</v>
          </cell>
        </row>
        <row r="53">
          <cell r="C53" t="str">
            <v>AAA220</v>
          </cell>
          <cell r="D53" t="str">
            <v>A.I.6) Fondo Svalutazione immobilizzazioni immateriali</v>
          </cell>
          <cell r="E53">
            <v>0</v>
          </cell>
        </row>
        <row r="54">
          <cell r="C54" t="str">
            <v>AAA230</v>
          </cell>
          <cell r="D54" t="str">
            <v>A.I.6.a) F.do Svalut. Costi di impianto e di ampliamento</v>
          </cell>
          <cell r="E54">
            <v>0</v>
          </cell>
        </row>
        <row r="55">
          <cell r="C55" t="str">
            <v>AAA240</v>
          </cell>
          <cell r="D55" t="str">
            <v>A.I.6.b) F.do Svalut. Costi di ricerca e sviluppo</v>
          </cell>
          <cell r="E55">
            <v>0</v>
          </cell>
        </row>
        <row r="56">
          <cell r="C56" t="str">
            <v>AAA250</v>
          </cell>
          <cell r="D56" t="str">
            <v>A.I.6.c) F.do Svalut. Diritti di brevetto e diritti di utilizzazione delle opere d'ingegno</v>
          </cell>
          <cell r="E56">
            <v>0</v>
          </cell>
        </row>
        <row r="57">
          <cell r="C57" t="str">
            <v>AAA260</v>
          </cell>
          <cell r="D57" t="str">
            <v>A.I.6.d) F.do Svalut. Altre immobilizzazioni immateriali</v>
          </cell>
          <cell r="E57">
            <v>0</v>
          </cell>
        </row>
        <row r="58">
          <cell r="C58" t="str">
            <v>AAA270</v>
          </cell>
          <cell r="D58" t="str">
            <v>A.II)IMMOBILIZZAZIONI MATERIALI</v>
          </cell>
          <cell r="E58">
            <v>119353342</v>
          </cell>
        </row>
        <row r="59">
          <cell r="C59" t="str">
            <v>AAA280</v>
          </cell>
          <cell r="D59" t="str">
            <v>A.II.1) Terreni</v>
          </cell>
          <cell r="E59">
            <v>1875950</v>
          </cell>
        </row>
        <row r="60">
          <cell r="C60" t="str">
            <v>AAA290</v>
          </cell>
          <cell r="D60" t="str">
            <v>A.II.1.a) Terreni disponibili</v>
          </cell>
          <cell r="E60">
            <v>191291</v>
          </cell>
        </row>
        <row r="61">
          <cell r="C61" t="str">
            <v>AAA300</v>
          </cell>
          <cell r="D61" t="str">
            <v>A.II.1.b) Terreni indisponibili</v>
          </cell>
          <cell r="E61">
            <v>1684659</v>
          </cell>
        </row>
        <row r="62">
          <cell r="C62" t="str">
            <v>AAA310</v>
          </cell>
          <cell r="D62" t="str">
            <v>A.II.2) Fabbricati</v>
          </cell>
          <cell r="E62">
            <v>79597173</v>
          </cell>
        </row>
        <row r="63">
          <cell r="C63" t="str">
            <v>AAA320</v>
          </cell>
          <cell r="D63" t="str">
            <v>A.II.2.a) Fabbricati non strumentali (disponibili)</v>
          </cell>
          <cell r="E63">
            <v>534628</v>
          </cell>
        </row>
        <row r="64">
          <cell r="C64" t="str">
            <v>AAA330</v>
          </cell>
          <cell r="D64" t="str">
            <v>A.II.2.a.1) Fabbricati non strumentali (disponibili)</v>
          </cell>
          <cell r="E64">
            <v>1842813</v>
          </cell>
        </row>
        <row r="65">
          <cell r="C65" t="str">
            <v>AAA340</v>
          </cell>
          <cell r="D65" t="str">
            <v>A.II.2.a.2) F.do Amm.to Fabbricati non strumentali (disponibili)</v>
          </cell>
          <cell r="E65">
            <v>1308185</v>
          </cell>
        </row>
        <row r="66">
          <cell r="C66" t="str">
            <v>AAA350</v>
          </cell>
          <cell r="D66" t="str">
            <v>A.II.2.b) Fabbricati strumentali (indisponibili)</v>
          </cell>
          <cell r="E66">
            <v>79062545</v>
          </cell>
        </row>
        <row r="67">
          <cell r="C67" t="str">
            <v>AAA360</v>
          </cell>
          <cell r="D67" t="str">
            <v>A.II.2.b.1) Fabbricati strumentali (indisponibili)</v>
          </cell>
          <cell r="E67">
            <v>180824920</v>
          </cell>
        </row>
        <row r="68">
          <cell r="C68" t="str">
            <v>AAA370</v>
          </cell>
          <cell r="D68" t="str">
            <v>A.II.2.b.2) F.do Amm.to Fabbricati strumentali (indisponibili)</v>
          </cell>
          <cell r="E68">
            <v>101762375</v>
          </cell>
        </row>
        <row r="69">
          <cell r="C69" t="str">
            <v>AAA380</v>
          </cell>
          <cell r="D69" t="str">
            <v>A.II.3) Impianti e macchinari</v>
          </cell>
          <cell r="E69">
            <v>1982394</v>
          </cell>
        </row>
        <row r="70">
          <cell r="C70" t="str">
            <v>AAA390</v>
          </cell>
          <cell r="D70" t="str">
            <v>A.II.3.a) Impianti e macchinari</v>
          </cell>
          <cell r="E70">
            <v>9548794</v>
          </cell>
        </row>
        <row r="71">
          <cell r="C71" t="str">
            <v>AAA400</v>
          </cell>
          <cell r="D71" t="str">
            <v>A.II.3.b) F.do Amm.to Impianti e macchinari</v>
          </cell>
          <cell r="E71">
            <v>7566400</v>
          </cell>
        </row>
        <row r="72">
          <cell r="C72" t="str">
            <v>AAA410</v>
          </cell>
          <cell r="D72" t="str">
            <v>A.II.4) Attrezzature sanitarie e scientifiche</v>
          </cell>
          <cell r="E72">
            <v>4273439</v>
          </cell>
        </row>
        <row r="73">
          <cell r="C73" t="str">
            <v>AAA420</v>
          </cell>
          <cell r="D73" t="str">
            <v>A.II.4.a) Attrezzature sanitarie e scientifiche</v>
          </cell>
          <cell r="E73">
            <v>48250722</v>
          </cell>
        </row>
        <row r="74">
          <cell r="C74" t="str">
            <v>AAA430</v>
          </cell>
          <cell r="D74" t="str">
            <v>A.II.4.b) F.do Amm.to Attrezzature sanitarie e scientifiche</v>
          </cell>
          <cell r="E74">
            <v>43977283</v>
          </cell>
        </row>
        <row r="75">
          <cell r="C75" t="str">
            <v>AAA440</v>
          </cell>
          <cell r="D75" t="str">
            <v>A.II.5) Mobili e arredi</v>
          </cell>
          <cell r="E75">
            <v>510263</v>
          </cell>
        </row>
        <row r="76">
          <cell r="C76" t="str">
            <v>AAA450</v>
          </cell>
          <cell r="D76" t="str">
            <v>A.II.5.a) Mobili e arredi</v>
          </cell>
          <cell r="E76">
            <v>6843517</v>
          </cell>
        </row>
        <row r="77">
          <cell r="C77" t="str">
            <v>AAA460</v>
          </cell>
          <cell r="D77" t="str">
            <v>A.II.5.b) F.do Amm.to Mobili e arredi</v>
          </cell>
          <cell r="E77">
            <v>6333254</v>
          </cell>
        </row>
        <row r="78">
          <cell r="C78" t="str">
            <v>AAA470</v>
          </cell>
          <cell r="D78" t="str">
            <v>A.II.6) Automezzi</v>
          </cell>
          <cell r="E78">
            <v>40927</v>
          </cell>
        </row>
        <row r="79">
          <cell r="C79" t="str">
            <v>AAA480</v>
          </cell>
          <cell r="D79" t="str">
            <v>A.II.6.a) Automezzi</v>
          </cell>
          <cell r="E79">
            <v>176423</v>
          </cell>
        </row>
        <row r="80">
          <cell r="C80" t="str">
            <v>AAA490</v>
          </cell>
          <cell r="D80" t="str">
            <v>A.II.6.b) F.do Amm.to Automezzi</v>
          </cell>
          <cell r="E80">
            <v>135496</v>
          </cell>
        </row>
        <row r="81">
          <cell r="C81" t="str">
            <v>AAA500</v>
          </cell>
          <cell r="D81" t="str">
            <v>A.II.7) Oggetti d'arte</v>
          </cell>
          <cell r="E81">
            <v>139049</v>
          </cell>
        </row>
        <row r="82">
          <cell r="C82" t="str">
            <v>AAA510</v>
          </cell>
          <cell r="D82" t="str">
            <v>A.II.8) Altre immobilizzazioni materiali</v>
          </cell>
          <cell r="E82">
            <v>94741</v>
          </cell>
        </row>
        <row r="83">
          <cell r="C83" t="str">
            <v>AAA520</v>
          </cell>
          <cell r="D83" t="str">
            <v>A.II.8.a) Altre immobilizzazioni materiali</v>
          </cell>
          <cell r="E83">
            <v>1408391</v>
          </cell>
        </row>
        <row r="84">
          <cell r="C84" t="str">
            <v>AAA530</v>
          </cell>
          <cell r="D84" t="str">
            <v>A.II.8.b) F.do Amm.to Altre immobilizzazioni materiali</v>
          </cell>
          <cell r="E84">
            <v>1313650</v>
          </cell>
        </row>
        <row r="85">
          <cell r="C85" t="str">
            <v>AAA540</v>
          </cell>
          <cell r="D85" t="str">
            <v>A.II.9) Immobilizzazioni materiali in corso e acconti</v>
          </cell>
          <cell r="E85">
            <v>30839406</v>
          </cell>
        </row>
        <row r="86">
          <cell r="C86" t="str">
            <v>AAA550</v>
          </cell>
          <cell r="D86" t="str">
            <v>A.II.10) Fondo Svalutazione immobilizzazioni materiali</v>
          </cell>
          <cell r="E86">
            <v>0</v>
          </cell>
        </row>
        <row r="87">
          <cell r="C87" t="str">
            <v>AAA560</v>
          </cell>
          <cell r="D87" t="str">
            <v>A.II.10.a) F.do Svalut. Terreni</v>
          </cell>
          <cell r="E87">
            <v>0</v>
          </cell>
        </row>
        <row r="88">
          <cell r="C88" t="str">
            <v>AAA570</v>
          </cell>
          <cell r="D88" t="str">
            <v>A.II.10.b) F.do Svalut. Fabbricati</v>
          </cell>
          <cell r="E88">
            <v>0</v>
          </cell>
        </row>
        <row r="89">
          <cell r="C89" t="str">
            <v>AAA580</v>
          </cell>
          <cell r="D89" t="str">
            <v>A.II.10.c) F.do Svalut. Impianti e macchinari</v>
          </cell>
          <cell r="E89">
            <v>0</v>
          </cell>
        </row>
        <row r="90">
          <cell r="C90" t="str">
            <v>AAA590</v>
          </cell>
          <cell r="D90" t="str">
            <v>A.II.10.d) F.do Svalut. Attrezzature sanitarie e scientifiche</v>
          </cell>
          <cell r="E90">
            <v>0</v>
          </cell>
        </row>
        <row r="91">
          <cell r="C91" t="str">
            <v>AAA600</v>
          </cell>
          <cell r="D91" t="str">
            <v>A.II.10.e) F.do Svalut. Mobili e arredi</v>
          </cell>
          <cell r="E91">
            <v>0</v>
          </cell>
        </row>
        <row r="92">
          <cell r="C92" t="str">
            <v>AAA610</v>
          </cell>
          <cell r="D92" t="str">
            <v>A.II.10.f) F.do Svalut. Automezzi</v>
          </cell>
          <cell r="E92">
            <v>0</v>
          </cell>
        </row>
        <row r="93">
          <cell r="C93" t="str">
            <v>AAA620</v>
          </cell>
          <cell r="D93" t="str">
            <v>A.II.10.g) F.do Svalut. Oggetti d'arte</v>
          </cell>
          <cell r="E93">
            <v>0</v>
          </cell>
        </row>
        <row r="94">
          <cell r="C94" t="str">
            <v>AAA630</v>
          </cell>
          <cell r="D94" t="str">
            <v>A.II.10.h) F.do Svalut. Altre immobilizzazioni materiali</v>
          </cell>
          <cell r="E94">
            <v>0</v>
          </cell>
        </row>
        <row r="95">
          <cell r="C95" t="str">
            <v>AAA640</v>
          </cell>
          <cell r="D95" t="str">
            <v>A.III)IMMOBILIZZAZIONI FINANZIARIE</v>
          </cell>
          <cell r="E95">
            <v>265</v>
          </cell>
        </row>
        <row r="96">
          <cell r="C96" t="str">
            <v>AAA650</v>
          </cell>
          <cell r="D96" t="str">
            <v>A.III.1) Crediti finanziari</v>
          </cell>
          <cell r="E96">
            <v>0</v>
          </cell>
        </row>
        <row r="97">
          <cell r="C97" t="str">
            <v>AAA660</v>
          </cell>
          <cell r="D97" t="str">
            <v>A.III.1.a) Crediti finanziari v/Stato</v>
          </cell>
          <cell r="E97">
            <v>0</v>
          </cell>
        </row>
        <row r="98">
          <cell r="C98" t="str">
            <v>AAA670</v>
          </cell>
          <cell r="D98" t="str">
            <v>A.III.1.b) Crediti finanziari v/Regione</v>
          </cell>
          <cell r="E98">
            <v>0</v>
          </cell>
        </row>
        <row r="99">
          <cell r="C99" t="str">
            <v>AAA680</v>
          </cell>
          <cell r="D99" t="str">
            <v>A.III.1.c) Crediti finanziari v/partecipate</v>
          </cell>
          <cell r="E99">
            <v>0</v>
          </cell>
        </row>
        <row r="100">
          <cell r="C100" t="str">
            <v>AAA690</v>
          </cell>
          <cell r="D100" t="str">
            <v>A.III.1.d) Crediti finanziari v/altri</v>
          </cell>
          <cell r="E100">
            <v>0</v>
          </cell>
        </row>
        <row r="101">
          <cell r="C101" t="str">
            <v>AAA700</v>
          </cell>
          <cell r="D101" t="str">
            <v>A.III.2) Titoli</v>
          </cell>
          <cell r="E101">
            <v>265</v>
          </cell>
        </row>
        <row r="102">
          <cell r="C102" t="str">
            <v>AAA710</v>
          </cell>
          <cell r="D102" t="str">
            <v>A.III.2.a) Partecipazioni</v>
          </cell>
          <cell r="E102">
            <v>265</v>
          </cell>
        </row>
        <row r="103">
          <cell r="C103" t="str">
            <v>AAA720</v>
          </cell>
          <cell r="D103" t="str">
            <v>A.III.2.b) Altri titoli</v>
          </cell>
          <cell r="E103">
            <v>0</v>
          </cell>
        </row>
        <row r="104">
          <cell r="C104" t="str">
            <v>AAA730</v>
          </cell>
          <cell r="D104" t="str">
            <v>A.III.2.b.1) Titoli di Stato</v>
          </cell>
          <cell r="E104">
            <v>0</v>
          </cell>
        </row>
        <row r="105">
          <cell r="C105" t="str">
            <v>AAA740</v>
          </cell>
          <cell r="D105" t="str">
            <v>A.III.2.b.2) Altre Obbligazioni</v>
          </cell>
          <cell r="E105">
            <v>0</v>
          </cell>
        </row>
        <row r="106">
          <cell r="C106" t="str">
            <v>AAA750</v>
          </cell>
          <cell r="D106" t="str">
            <v>A.III.2.b.3) Titoli azionari quotati in Borsa</v>
          </cell>
          <cell r="E106">
            <v>0</v>
          </cell>
        </row>
        <row r="107">
          <cell r="C107" t="str">
            <v>AAA760</v>
          </cell>
          <cell r="D107" t="str">
            <v>A.III.2.b.4) Titoli diversi</v>
          </cell>
          <cell r="E107">
            <v>0</v>
          </cell>
        </row>
        <row r="108">
          <cell r="C108" t="str">
            <v>ABZ999</v>
          </cell>
          <cell r="D108" t="str">
            <v>B) ATTIVO CIRCOLANTE</v>
          </cell>
          <cell r="E108">
            <v>261307209</v>
          </cell>
        </row>
        <row r="109">
          <cell r="C109" t="str">
            <v>ABA000</v>
          </cell>
          <cell r="D109" t="str">
            <v>B.I) RIMANENZE</v>
          </cell>
          <cell r="E109">
            <v>11352874</v>
          </cell>
        </row>
        <row r="110">
          <cell r="C110" t="str">
            <v>ABA010</v>
          </cell>
          <cell r="D110" t="str">
            <v>B.I.1) Rimanenze beni sanitari</v>
          </cell>
          <cell r="E110">
            <v>10979867</v>
          </cell>
        </row>
        <row r="111">
          <cell r="C111" t="str">
            <v>ABA020</v>
          </cell>
          <cell r="D111" t="str">
            <v>B.I.1.a) Prodotti farmaceutici ed emoderivati</v>
          </cell>
          <cell r="E111">
            <v>6958821</v>
          </cell>
        </row>
        <row r="112">
          <cell r="C112" t="str">
            <v>ABA030</v>
          </cell>
          <cell r="D112" t="str">
            <v>B.I.1.b) Sangue ed emocomponenti</v>
          </cell>
          <cell r="E112">
            <v>0</v>
          </cell>
        </row>
        <row r="113">
          <cell r="C113" t="str">
            <v>ABA040</v>
          </cell>
          <cell r="D113" t="str">
            <v>B.I.1.c) Dispositivi medici</v>
          </cell>
          <cell r="E113">
            <v>3073756</v>
          </cell>
        </row>
        <row r="114">
          <cell r="C114" t="str">
            <v>ABA050</v>
          </cell>
          <cell r="D114" t="str">
            <v>B.I.1.d) Prodotti dietetici</v>
          </cell>
          <cell r="E114">
            <v>16070</v>
          </cell>
        </row>
        <row r="115">
          <cell r="C115" t="str">
            <v>ABA060</v>
          </cell>
          <cell r="D115" t="str">
            <v>B.I.1.e) Materiali per la profilassi (vaccini)</v>
          </cell>
          <cell r="E115">
            <v>282923</v>
          </cell>
        </row>
        <row r="116">
          <cell r="C116" t="str">
            <v>ABA070</v>
          </cell>
          <cell r="D116" t="str">
            <v>B.I.1.f) Prodotti chimici</v>
          </cell>
          <cell r="E116">
            <v>6215</v>
          </cell>
        </row>
        <row r="117">
          <cell r="C117" t="str">
            <v>ABA080</v>
          </cell>
          <cell r="D117" t="str">
            <v>B.I.1.g) Materiali e prodotti per uso veterinario</v>
          </cell>
          <cell r="E117">
            <v>639</v>
          </cell>
        </row>
        <row r="118">
          <cell r="C118" t="str">
            <v>ABA090</v>
          </cell>
          <cell r="D118" t="str">
            <v>B.I.1.h) Altri beni e prodotti sanitari</v>
          </cell>
          <cell r="E118">
            <v>641443</v>
          </cell>
        </row>
        <row r="119">
          <cell r="C119" t="str">
            <v>ABA100</v>
          </cell>
          <cell r="D119" t="str">
            <v>B.I.1.i) Acconti per acquisto di beni e prodotti sanitari</v>
          </cell>
          <cell r="E119">
            <v>0</v>
          </cell>
        </row>
        <row r="120">
          <cell r="C120" t="str">
            <v>ABA110</v>
          </cell>
          <cell r="D120" t="str">
            <v>B.I.2) Rimanenze beni non sanitari</v>
          </cell>
          <cell r="E120">
            <v>373007</v>
          </cell>
        </row>
        <row r="121">
          <cell r="C121" t="str">
            <v>ABA120</v>
          </cell>
          <cell r="D121" t="str">
            <v>B.I.2.a) Prodotti alimentari</v>
          </cell>
          <cell r="E121">
            <v>0</v>
          </cell>
        </row>
        <row r="122">
          <cell r="C122" t="str">
            <v>ABA130</v>
          </cell>
          <cell r="D122" t="str">
            <v>B.I.2.b) Materiali di guardaroba, di pulizia, e di convivenza in genere</v>
          </cell>
          <cell r="E122">
            <v>260612</v>
          </cell>
        </row>
        <row r="123">
          <cell r="C123" t="str">
            <v>ABA140</v>
          </cell>
          <cell r="D123" t="str">
            <v>B.I.2.c) Combustibili, carburanti e lubrificanti</v>
          </cell>
          <cell r="E123">
            <v>0</v>
          </cell>
        </row>
        <row r="124">
          <cell r="C124" t="str">
            <v>ABA150</v>
          </cell>
          <cell r="D124" t="str">
            <v>B.I.2.d) Supporti informatici e cancelleria</v>
          </cell>
          <cell r="E124">
            <v>104767</v>
          </cell>
        </row>
        <row r="125">
          <cell r="C125" t="str">
            <v>ABA160</v>
          </cell>
          <cell r="D125" t="str">
            <v>B.I.2.e) Materiale per la manutenzione</v>
          </cell>
          <cell r="E125">
            <v>3717</v>
          </cell>
        </row>
        <row r="126">
          <cell r="C126" t="str">
            <v>ABA170</v>
          </cell>
          <cell r="D126" t="str">
            <v>B.I.2.f) Altri beni e prodotti non sanitari</v>
          </cell>
          <cell r="E126">
            <v>3911</v>
          </cell>
        </row>
        <row r="127">
          <cell r="C127" t="str">
            <v>ABA180</v>
          </cell>
          <cell r="D127" t="str">
            <v>B.I.2.g) Acconti per acquisto di beni e prodotti non sanitari</v>
          </cell>
          <cell r="E127">
            <v>0</v>
          </cell>
        </row>
        <row r="128">
          <cell r="C128" t="str">
            <v>ABA190</v>
          </cell>
          <cell r="D128" t="str">
            <v xml:space="preserve">B.II) CREDITI </v>
          </cell>
          <cell r="E128">
            <v>225291117</v>
          </cell>
        </row>
        <row r="129">
          <cell r="C129" t="str">
            <v>ABA200</v>
          </cell>
          <cell r="D129" t="str">
            <v>B.II.1) Crediti v/Stato</v>
          </cell>
          <cell r="E129">
            <v>1266522</v>
          </cell>
        </row>
        <row r="130">
          <cell r="C130" t="str">
            <v>ABA201</v>
          </cell>
          <cell r="D130" t="str">
            <v>B.II.1.a) Crediti v/Stato per spesa corrente - FSN indistinto</v>
          </cell>
          <cell r="E130">
            <v>0</v>
          </cell>
        </row>
        <row r="131">
          <cell r="C131" t="str">
            <v>ABA220</v>
          </cell>
          <cell r="D131" t="str">
            <v>B.II.1.b) Crediti v/Stato per spesa corrente - FSN vincolato</v>
          </cell>
          <cell r="E131">
            <v>0</v>
          </cell>
        </row>
        <row r="132">
          <cell r="C132" t="str">
            <v>ABA230</v>
          </cell>
          <cell r="D132" t="str">
            <v>B.II.1.c) Crediti v/Stato per mobilità attiva extraregionale</v>
          </cell>
          <cell r="E132">
            <v>0</v>
          </cell>
        </row>
        <row r="133">
          <cell r="C133" t="str">
            <v>ABA240</v>
          </cell>
          <cell r="D133" t="str">
            <v>B.II.1.d) Crediti v/Stato per mobilità attiva internazionale</v>
          </cell>
          <cell r="E133">
            <v>0</v>
          </cell>
        </row>
        <row r="134">
          <cell r="C134" t="str">
            <v>ABA250</v>
          </cell>
          <cell r="D134" t="str">
            <v>B.II.1.e) Crediti v/Stato per acconto quota fabbisogno sanitario regionale standard</v>
          </cell>
          <cell r="E134">
            <v>0</v>
          </cell>
        </row>
        <row r="135">
          <cell r="C135" t="str">
            <v>ABA260</v>
          </cell>
          <cell r="D135" t="str">
            <v>B.II.1.f) Crediti v/Stato per finanziamento sanitario aggiuntivo corrente</v>
          </cell>
          <cell r="E135">
            <v>0</v>
          </cell>
        </row>
        <row r="136">
          <cell r="C136" t="str">
            <v>ABA270</v>
          </cell>
          <cell r="D136" t="str">
            <v>B.II.1.g) Crediti v/Stato per spesa corrente - altro</v>
          </cell>
          <cell r="E136">
            <v>1260810</v>
          </cell>
        </row>
        <row r="137">
          <cell r="C137" t="str">
            <v>ABA271</v>
          </cell>
          <cell r="D137" t="str">
            <v>B.II.1.h) Crediti v/Stato per spesa corrente per STP (ex D.lgs. 286/98)</v>
          </cell>
          <cell r="E137">
            <v>0</v>
          </cell>
        </row>
        <row r="138">
          <cell r="C138" t="str">
            <v>ABA280</v>
          </cell>
          <cell r="D138" t="str">
            <v>B.II.1.i) Crediti v/Stato per finanziamenti per investimenti</v>
          </cell>
          <cell r="E138">
            <v>0</v>
          </cell>
        </row>
        <row r="139">
          <cell r="C139" t="str">
            <v>ABA290</v>
          </cell>
          <cell r="D139" t="str">
            <v>B.II.1.j) Crediti v/Stato per ricerca</v>
          </cell>
          <cell r="E139">
            <v>5712</v>
          </cell>
        </row>
        <row r="140">
          <cell r="C140" t="str">
            <v>ABA300</v>
          </cell>
          <cell r="D140" t="str">
            <v>B.II.1.j.1) Crediti v/Stato per ricerca corrente - Ministero della Salute</v>
          </cell>
          <cell r="E140">
            <v>0</v>
          </cell>
        </row>
        <row r="141">
          <cell r="C141" t="str">
            <v>ABA310</v>
          </cell>
          <cell r="D141" t="str">
            <v>B.II.1.j.2) Crediti v/Stato per ricerca finalizzata - Ministero della Salute</v>
          </cell>
          <cell r="E141">
            <v>5712</v>
          </cell>
        </row>
        <row r="142">
          <cell r="C142" t="str">
            <v>ABA320</v>
          </cell>
          <cell r="D142" t="str">
            <v xml:space="preserve">B.II.1.j.3) Crediti v/Stato per ricerca - altre Amministrazioni centrali </v>
          </cell>
          <cell r="E142">
            <v>0</v>
          </cell>
        </row>
        <row r="143">
          <cell r="C143" t="str">
            <v>ABA330</v>
          </cell>
          <cell r="D143" t="str">
            <v>B.II.1.j.4) Crediti v/Stato per ricerca - finanziamenti per investimenti</v>
          </cell>
          <cell r="E143">
            <v>0</v>
          </cell>
        </row>
        <row r="144">
          <cell r="C144" t="str">
            <v>ABA340</v>
          </cell>
          <cell r="D144" t="str">
            <v>B.II.1.k) Crediti v/prefetture</v>
          </cell>
          <cell r="E144">
            <v>0</v>
          </cell>
        </row>
        <row r="145">
          <cell r="C145" t="str">
            <v>ABA350</v>
          </cell>
          <cell r="D145" t="str">
            <v>B.II.2) Crediti v/Regione o Provincia Autonoma</v>
          </cell>
          <cell r="E145">
            <v>207411942</v>
          </cell>
        </row>
        <row r="146">
          <cell r="C146" t="str">
            <v>ABA360</v>
          </cell>
          <cell r="D146" t="str">
            <v>B.II.2.a) Crediti v/Regione o Provincia Autonoma per spesa corrente</v>
          </cell>
          <cell r="E146">
            <v>54956177</v>
          </cell>
        </row>
        <row r="147">
          <cell r="C147" t="str">
            <v>ABA390</v>
          </cell>
          <cell r="D147" t="str">
            <v>B.II.2.a.1) Crediti v/Regione o Provincia Autonoma per quota FSR</v>
          </cell>
          <cell r="E147">
            <v>48576394</v>
          </cell>
        </row>
        <row r="148">
          <cell r="C148" t="str">
            <v>ABA400</v>
          </cell>
          <cell r="D148" t="str">
            <v>B.II.2.a.2) Crediti v/Regione o Provincia Autonoma per mobilità attiva intraregionale</v>
          </cell>
          <cell r="E148">
            <v>0</v>
          </cell>
        </row>
        <row r="149">
          <cell r="C149" t="str">
            <v>ABA410</v>
          </cell>
          <cell r="D149" t="str">
            <v>B.II.2.a.3) Crediti v/Regione o Provincia Autonoma per mobilità attiva extraregionale</v>
          </cell>
          <cell r="E149">
            <v>0</v>
          </cell>
        </row>
        <row r="150">
          <cell r="C150" t="str">
            <v>ABA420</v>
          </cell>
          <cell r="D150" t="str">
            <v>B.II.2.a.4) Crediti v/Regione o Provincia Autonoma per acconto quota FSR</v>
          </cell>
          <cell r="E150">
            <v>0</v>
          </cell>
        </row>
        <row r="151">
          <cell r="C151" t="str">
            <v>ABA430</v>
          </cell>
          <cell r="D151" t="str">
            <v>B.II.2.a.5) Crediti v/Regione o Provincia Autonoma per finanziamento sanitario aggiuntivo corrente LEA</v>
          </cell>
          <cell r="E151">
            <v>0</v>
          </cell>
        </row>
        <row r="152">
          <cell r="C152" t="str">
            <v>ABA440</v>
          </cell>
          <cell r="D152" t="str">
            <v>B.II.2.a.6) Crediti v/Regione o Provincia Autonoma per finanziamento sanitario aggiuntivo corrente extra LEA</v>
          </cell>
          <cell r="E152">
            <v>0</v>
          </cell>
        </row>
        <row r="153">
          <cell r="C153" t="str">
            <v>ABA450</v>
          </cell>
          <cell r="D153" t="str">
            <v>B.II.2.a.7) Crediti v/Regione o Provincia Autonoma per spesa corrente - altro</v>
          </cell>
          <cell r="E153">
            <v>6379783</v>
          </cell>
        </row>
        <row r="154">
          <cell r="C154" t="str">
            <v>ABA451</v>
          </cell>
          <cell r="D154" t="str">
            <v>B.II.2.a.8) Crediti v/Regione o Provincia Autonoma per spesa corrente - STP (ex D.lgs. 286/98)</v>
          </cell>
          <cell r="E154">
            <v>0</v>
          </cell>
        </row>
        <row r="155">
          <cell r="C155" t="str">
            <v>ABA460</v>
          </cell>
          <cell r="D155" t="str">
            <v>B.II.2.a.9) Crediti v/Regione o Provincia Autonoma per ricerca</v>
          </cell>
          <cell r="E155">
            <v>0</v>
          </cell>
        </row>
        <row r="156">
          <cell r="C156" t="str">
            <v>ABA461</v>
          </cell>
          <cell r="D156" t="str">
            <v>B.II.2.a.10) Crediti v/Regione o Provincia Autonoma per mobilità attiva internazionale</v>
          </cell>
          <cell r="E156">
            <v>0</v>
          </cell>
        </row>
        <row r="157">
          <cell r="C157" t="str">
            <v>ABA470</v>
          </cell>
          <cell r="D157" t="str">
            <v>B.II.2.b) Crediti v/Regione o Provincia Autonoma per versamenti a patrimonio netto</v>
          </cell>
          <cell r="E157">
            <v>152455765</v>
          </cell>
        </row>
        <row r="158">
          <cell r="C158" t="str">
            <v>ABA480</v>
          </cell>
          <cell r="D158" t="str">
            <v>B.II.2.b.1) Crediti v/Regione o Provincia Autonoma per finanziamenti per investimenti</v>
          </cell>
          <cell r="E158">
            <v>152455765</v>
          </cell>
        </row>
        <row r="159">
          <cell r="C159" t="str">
            <v>ABA490</v>
          </cell>
          <cell r="D159" t="str">
            <v>B.II.2.b.2) Crediti v/Regione o Provincia Autonoma per incremento fondo 
dotazione</v>
          </cell>
          <cell r="E159">
            <v>0</v>
          </cell>
        </row>
        <row r="160">
          <cell r="C160" t="str">
            <v>ABA500</v>
          </cell>
          <cell r="D160" t="str">
            <v>B.II.2.b.3) Crediti v/Regione o Provincia Autonoma per ripiano perdite</v>
          </cell>
          <cell r="E160">
            <v>0</v>
          </cell>
        </row>
        <row r="161">
          <cell r="C161" t="str">
            <v>ABA501</v>
          </cell>
          <cell r="D161" t="str">
            <v>B.II.2.b.4) Crediti v/Regione o Provincia Autonoma per anticipazione ripiano disavanzo programmato dai Piani aziendali di cui all'art. 1, comma 528, L. 208/2015</v>
          </cell>
          <cell r="E161">
            <v>0</v>
          </cell>
        </row>
        <row r="162">
          <cell r="C162" t="str">
            <v>ABA510</v>
          </cell>
          <cell r="D162" t="str">
            <v>B.II.2.b.5) Crediti v/Regione per copertura debiti al 31/12/2005</v>
          </cell>
          <cell r="E162">
            <v>0</v>
          </cell>
        </row>
        <row r="163">
          <cell r="C163" t="str">
            <v>ABA520</v>
          </cell>
          <cell r="D163" t="str">
            <v>B.II.2.b.6) Crediti v/Regione o Provincia Autonoma per ricostituzione risorse da investimenti esercizi precedenti</v>
          </cell>
          <cell r="E163">
            <v>0</v>
          </cell>
        </row>
        <row r="164">
          <cell r="C164" t="str">
            <v>ABA521</v>
          </cell>
          <cell r="D164" t="str">
            <v>B.II.2.c)  Crediti v/Regione o Provincia Autonoma per contributi L. 210/92</v>
          </cell>
          <cell r="E164">
            <v>0</v>
          </cell>
        </row>
        <row r="165">
          <cell r="C165" t="str">
            <v>ABA522</v>
          </cell>
          <cell r="D165" t="str">
            <v>B.II.2.d) Crediti v/Regione o Provincia Autonoma per contributi L. 210/92 – aziende sanitarie</v>
          </cell>
          <cell r="E165">
            <v>0</v>
          </cell>
        </row>
        <row r="166">
          <cell r="C166" t="str">
            <v>ABA530</v>
          </cell>
          <cell r="D166" t="str">
            <v>B.II.3) Crediti v/Comuni</v>
          </cell>
          <cell r="E166">
            <v>37956</v>
          </cell>
        </row>
        <row r="167">
          <cell r="C167" t="str">
            <v>ABA540</v>
          </cell>
          <cell r="D167" t="str">
            <v>B.II.4) Crediti v/Aziende sanitarie pubbliche</v>
          </cell>
          <cell r="E167">
            <v>13036494</v>
          </cell>
        </row>
        <row r="168">
          <cell r="C168" t="str">
            <v>ABA550</v>
          </cell>
          <cell r="D168" t="str">
            <v>B.II.4.a) Crediti v/Aziende sanitarie pubbliche della Regione</v>
          </cell>
          <cell r="E168">
            <v>12993260</v>
          </cell>
        </row>
        <row r="169">
          <cell r="C169" t="str">
            <v>ABA560</v>
          </cell>
          <cell r="D169" t="str">
            <v>B.II.4.a.1) Crediti v/Aziende sanitarie pubbliche della Regione - per mobilità in compensazione</v>
          </cell>
          <cell r="E169">
            <v>0</v>
          </cell>
        </row>
        <row r="170">
          <cell r="C170" t="str">
            <v>ABA570</v>
          </cell>
          <cell r="D170" t="str">
            <v>B.II.4.a.2) Crediti v/Aziende sanitarie pubbliche della Regione - per mobilità non in compensazione</v>
          </cell>
          <cell r="E170">
            <v>0</v>
          </cell>
        </row>
        <row r="171">
          <cell r="C171" t="str">
            <v>ABA580</v>
          </cell>
          <cell r="D171" t="str">
            <v>B.II.4.a.3) Crediti v/Aziende sanitarie pubbliche della Regione - per altre prestazioni</v>
          </cell>
          <cell r="E171">
            <v>12993260</v>
          </cell>
        </row>
        <row r="172">
          <cell r="C172" t="str">
            <v>ABA590</v>
          </cell>
          <cell r="D172" t="str">
            <v>B.II.4.b) Acconto quota FSR da distribuire</v>
          </cell>
          <cell r="E172">
            <v>0</v>
          </cell>
        </row>
        <row r="173">
          <cell r="C173" t="str">
            <v>ABA591</v>
          </cell>
          <cell r="D173" t="str">
            <v>B.II.4.c) Crediti v/Aziende sanitarie pubbliche della Regione per anticipazione ripiano disavanzo programmato dai Piani aziendali di cui all'art. 1, comma 528, L. 208/2015</v>
          </cell>
          <cell r="E173">
            <v>0</v>
          </cell>
        </row>
        <row r="174">
          <cell r="C174" t="str">
            <v>ABA600</v>
          </cell>
          <cell r="D174" t="str">
            <v>B.II.4.d) Crediti v/Aziende sanitarie pubbliche Extraregione</v>
          </cell>
          <cell r="E174">
            <v>43234</v>
          </cell>
        </row>
        <row r="175">
          <cell r="C175" t="str">
            <v>ABA601</v>
          </cell>
          <cell r="D175" t="str">
            <v xml:space="preserve">B.II.4.e)  Crediti v/Aziende sanitarie pubbliche della Regione - per Contributi da Aziende sanitarie pubbliche della Regione o Prov. Aut. (extra fondo) </v>
          </cell>
          <cell r="E175">
            <v>0</v>
          </cell>
        </row>
        <row r="176">
          <cell r="C176" t="str">
            <v>ABA610</v>
          </cell>
          <cell r="D176" t="str">
            <v>B.II.5) Crediti v/società partecipate e/o enti dipendenti della Regione</v>
          </cell>
          <cell r="E176">
            <v>0</v>
          </cell>
        </row>
        <row r="177">
          <cell r="C177" t="str">
            <v>ABA620</v>
          </cell>
          <cell r="D177" t="str">
            <v>B.II.5.a) Crediti v/enti regionali</v>
          </cell>
          <cell r="E177">
            <v>0</v>
          </cell>
        </row>
        <row r="178">
          <cell r="C178" t="str">
            <v>ABA630</v>
          </cell>
          <cell r="D178" t="str">
            <v>B.II.5.b) Crediti v/sperimentazioni gestionali</v>
          </cell>
          <cell r="E178">
            <v>0</v>
          </cell>
        </row>
        <row r="179">
          <cell r="C179" t="str">
            <v>ABA640</v>
          </cell>
          <cell r="D179" t="str">
            <v>B.II.5.c) Crediti v/altre partecipate</v>
          </cell>
          <cell r="E179">
            <v>0</v>
          </cell>
        </row>
        <row r="180">
          <cell r="C180" t="str">
            <v>ABA650</v>
          </cell>
          <cell r="D180" t="str">
            <v>B.II.6) Crediti v/Erario</v>
          </cell>
          <cell r="E180">
            <v>3255</v>
          </cell>
        </row>
        <row r="181">
          <cell r="C181" t="str">
            <v>ABA660</v>
          </cell>
          <cell r="D181" t="str">
            <v>B.II.7) Crediti v/altri</v>
          </cell>
          <cell r="E181">
            <v>3534948</v>
          </cell>
        </row>
        <row r="182">
          <cell r="C182" t="str">
            <v>ABA670</v>
          </cell>
          <cell r="D182" t="str">
            <v>B.II.7.a) Crediti v/clienti privati</v>
          </cell>
          <cell r="E182">
            <v>2268841</v>
          </cell>
        </row>
        <row r="183">
          <cell r="C183" t="str">
            <v>ABA680</v>
          </cell>
          <cell r="D183" t="str">
            <v>B.II.7.b) Crediti v/gestioni liquidatorie</v>
          </cell>
          <cell r="E183">
            <v>0</v>
          </cell>
        </row>
        <row r="184">
          <cell r="C184" t="str">
            <v>ABA690</v>
          </cell>
          <cell r="D184" t="str">
            <v>B.II.7.c) Crediti v/altri soggetti pubblici</v>
          </cell>
          <cell r="E184">
            <v>9100</v>
          </cell>
        </row>
        <row r="185">
          <cell r="C185" t="str">
            <v>ABA700</v>
          </cell>
          <cell r="D185" t="str">
            <v>B.II.7.d) Crediti v/altri soggetti pubblici per ricerca</v>
          </cell>
          <cell r="E185">
            <v>57240</v>
          </cell>
        </row>
        <row r="186">
          <cell r="C186" t="str">
            <v>ABA710</v>
          </cell>
          <cell r="D186" t="str">
            <v>B.II.7.e) Altri crediti diversi</v>
          </cell>
          <cell r="E186">
            <v>1199767</v>
          </cell>
        </row>
        <row r="187">
          <cell r="C187" t="str">
            <v>ABA711</v>
          </cell>
          <cell r="D187" t="str">
            <v xml:space="preserve">B.II.7.e.1) Altri Crediti  diversi </v>
          </cell>
          <cell r="E187">
            <v>1204874</v>
          </cell>
        </row>
        <row r="188">
          <cell r="C188" t="str">
            <v>ABA712</v>
          </cell>
          <cell r="D188" t="str">
            <v>B.II.7.e.2) Note di credito da emettere (diverse)</v>
          </cell>
          <cell r="E188">
            <v>-5107</v>
          </cell>
        </row>
        <row r="189">
          <cell r="C189" t="str">
            <v>ABA713</v>
          </cell>
          <cell r="D189" t="str">
            <v>B.II.7.f) Altri Crediti verso erogatori (privati accreditati e convenzionati) di prestazioni sanitarie</v>
          </cell>
          <cell r="E189">
            <v>0</v>
          </cell>
        </row>
        <row r="190">
          <cell r="C190" t="str">
            <v>ABA714</v>
          </cell>
          <cell r="D190" t="str">
            <v>B.II.7.f.1) Altri Crediti verso erogatori (privati accreditati e convenzionati) di prestazioni sanitarie</v>
          </cell>
          <cell r="E190">
            <v>0</v>
          </cell>
        </row>
        <row r="191">
          <cell r="C191" t="str">
            <v>ABA715</v>
          </cell>
          <cell r="D191" t="str">
            <v>B.II.7.f.2) Note di credito da emettere  (privati accreditati e convenzionati)</v>
          </cell>
          <cell r="E191">
            <v>0</v>
          </cell>
        </row>
        <row r="192">
          <cell r="C192" t="str">
            <v>ABA720</v>
          </cell>
          <cell r="D192" t="str">
            <v>B.III) ATTIVITA' FINANZIARIE CHE NON COSTITUISCONO IMMOBILIZZAZIONI</v>
          </cell>
          <cell r="E192">
            <v>65392</v>
          </cell>
        </row>
        <row r="193">
          <cell r="C193" t="str">
            <v>ABA730</v>
          </cell>
          <cell r="D193" t="str">
            <v>B.III.1) Partecipazioni che non costituiscono immobilizzazioni</v>
          </cell>
          <cell r="E193">
            <v>0</v>
          </cell>
        </row>
        <row r="194">
          <cell r="C194" t="str">
            <v>ABA740</v>
          </cell>
          <cell r="D194" t="str">
            <v>B.III.2) Altri titoli che non costituiscono immobilizzazioni</v>
          </cell>
          <cell r="E194">
            <v>65392</v>
          </cell>
        </row>
        <row r="195">
          <cell r="C195" t="str">
            <v>ABA750</v>
          </cell>
          <cell r="D195" t="str">
            <v>B.IV) DISPONIBILITA' LIQUIDE</v>
          </cell>
          <cell r="E195">
            <v>24597826</v>
          </cell>
        </row>
        <row r="196">
          <cell r="C196" t="str">
            <v>ABA760</v>
          </cell>
          <cell r="D196" t="str">
            <v>B.IV.1) Cassa</v>
          </cell>
          <cell r="E196">
            <v>315</v>
          </cell>
        </row>
        <row r="197">
          <cell r="C197" t="str">
            <v>ABA770</v>
          </cell>
          <cell r="D197" t="str">
            <v>B.IV.2) Istituto Tesoriere</v>
          </cell>
          <cell r="E197">
            <v>24593080</v>
          </cell>
        </row>
        <row r="198">
          <cell r="C198" t="str">
            <v>ABA780</v>
          </cell>
          <cell r="D198" t="str">
            <v>B.IV.3) Tesoreria Unica</v>
          </cell>
          <cell r="E198">
            <v>0</v>
          </cell>
        </row>
        <row r="199">
          <cell r="C199" t="str">
            <v>ABA790</v>
          </cell>
          <cell r="D199" t="str">
            <v>B.IV.4) Conto corrente postale</v>
          </cell>
          <cell r="E199">
            <v>4431</v>
          </cell>
        </row>
        <row r="200">
          <cell r="C200" t="str">
            <v>ACZ999</v>
          </cell>
          <cell r="D200" t="str">
            <v>C) RATEI E RISCONTI ATTIVI</v>
          </cell>
          <cell r="E200">
            <v>195188</v>
          </cell>
        </row>
        <row r="201">
          <cell r="C201" t="str">
            <v>ACA000</v>
          </cell>
          <cell r="D201" t="str">
            <v>C.I) RATEI ATTIVI</v>
          </cell>
          <cell r="E201">
            <v>0</v>
          </cell>
        </row>
        <row r="202">
          <cell r="C202" t="str">
            <v>ACA010</v>
          </cell>
          <cell r="D202" t="str">
            <v>C.I.1) Ratei attivi</v>
          </cell>
          <cell r="E202">
            <v>0</v>
          </cell>
        </row>
        <row r="203">
          <cell r="C203" t="str">
            <v>ACA020</v>
          </cell>
          <cell r="D203" t="str">
            <v>C.I.2) Ratei attivi v/Aziende sanitarie pubbliche della Regione</v>
          </cell>
          <cell r="E203">
            <v>0</v>
          </cell>
        </row>
        <row r="204">
          <cell r="C204" t="str">
            <v>ACA030</v>
          </cell>
          <cell r="D204" t="str">
            <v>C.II) RISCONTI ATTIVI</v>
          </cell>
          <cell r="E204">
            <v>195188</v>
          </cell>
        </row>
        <row r="205">
          <cell r="C205" t="str">
            <v>ACA040</v>
          </cell>
          <cell r="D205" t="str">
            <v>C.II.1) Risconti attivi</v>
          </cell>
          <cell r="E205">
            <v>195188</v>
          </cell>
        </row>
        <row r="206">
          <cell r="C206" t="str">
            <v>ACA050</v>
          </cell>
          <cell r="D206" t="str">
            <v>C.II.2) Risconti attivi v/Aziende sanitarie pubbliche della Regione</v>
          </cell>
          <cell r="E206">
            <v>0</v>
          </cell>
        </row>
        <row r="207">
          <cell r="C207" t="str">
            <v>AZZ999</v>
          </cell>
          <cell r="D207" t="str">
            <v>D) TOTALE ATTIVO</v>
          </cell>
          <cell r="E207">
            <v>382456780</v>
          </cell>
        </row>
        <row r="208">
          <cell r="C208" t="str">
            <v>ADZ999</v>
          </cell>
          <cell r="D208" t="str">
            <v>E) CONTI D'ORDINE</v>
          </cell>
          <cell r="E208">
            <v>20916154</v>
          </cell>
        </row>
        <row r="209">
          <cell r="C209" t="str">
            <v>ADA000</v>
          </cell>
          <cell r="D209" t="str">
            <v>E.I) CANONI DI LEASING ANCORA DA PAGARE</v>
          </cell>
          <cell r="E209">
            <v>6451995</v>
          </cell>
        </row>
        <row r="210">
          <cell r="C210" t="str">
            <v>ADA010</v>
          </cell>
          <cell r="D210" t="str">
            <v>E.II) DEPOSITI CAUZIONALI</v>
          </cell>
          <cell r="E210">
            <v>0</v>
          </cell>
        </row>
        <row r="211">
          <cell r="C211" t="str">
            <v>ADA020</v>
          </cell>
          <cell r="D211" t="str">
            <v>E.III) BENI IN COMODATO</v>
          </cell>
          <cell r="E211">
            <v>0</v>
          </cell>
        </row>
        <row r="212">
          <cell r="C212" t="str">
            <v>ADA021</v>
          </cell>
          <cell r="D212" t="str">
            <v>E.IV) CANONI DI PROJECT FINANCING ANCORA DA PAGARE</v>
          </cell>
          <cell r="E212">
            <v>0</v>
          </cell>
        </row>
        <row r="213">
          <cell r="C213" t="str">
            <v>ADA030</v>
          </cell>
          <cell r="D213" t="str">
            <v>E.V) ALTRI CONTI D'ORDINE</v>
          </cell>
          <cell r="E213">
            <v>14464159</v>
          </cell>
        </row>
        <row r="214">
          <cell r="C214" t="str">
            <v>PAZ999</v>
          </cell>
          <cell r="D214" t="str">
            <v>A) PATRIMONIO NETTO</v>
          </cell>
          <cell r="E214">
            <v>253992163</v>
          </cell>
        </row>
        <row r="215">
          <cell r="C215" t="str">
            <v>PAA000</v>
          </cell>
          <cell r="D215" t="str">
            <v>A.I) FONDO DI DOTAZIONE</v>
          </cell>
          <cell r="E215">
            <v>801790</v>
          </cell>
        </row>
        <row r="216">
          <cell r="C216" t="str">
            <v>PAA010</v>
          </cell>
          <cell r="D216" t="str">
            <v>A.II) FINANZIAMENTI PER INVESTIMENTI</v>
          </cell>
          <cell r="E216">
            <v>256350088</v>
          </cell>
        </row>
        <row r="217">
          <cell r="C217" t="str">
            <v>PAA020</v>
          </cell>
          <cell r="D217" t="str">
            <v>A.II.1) Finanziamenti per beni di prima dotazione</v>
          </cell>
          <cell r="E217">
            <v>24844375</v>
          </cell>
        </row>
        <row r="218">
          <cell r="C218" t="str">
            <v>PAA030</v>
          </cell>
          <cell r="D218" t="str">
            <v>A.II.2) Finanziamenti da Stato per investimenti</v>
          </cell>
          <cell r="E218">
            <v>162389552</v>
          </cell>
        </row>
        <row r="219">
          <cell r="C219" t="str">
            <v>PAA040</v>
          </cell>
          <cell r="D219" t="str">
            <v>A.II.2.a) Finanziamenti da Stato per investimenti - ex art. 20 legge 67/88</v>
          </cell>
          <cell r="E219">
            <v>135451100</v>
          </cell>
        </row>
        <row r="220">
          <cell r="C220" t="str">
            <v>PAA050</v>
          </cell>
          <cell r="D220" t="str">
            <v>A.II.2.b) Finanziamenti da Stato per investimenti - ricerca</v>
          </cell>
          <cell r="E220">
            <v>0</v>
          </cell>
        </row>
        <row r="221">
          <cell r="C221" t="str">
            <v>PAA060</v>
          </cell>
          <cell r="D221" t="str">
            <v>A.II.2.c) Finanziamenti da Stato per investimenti - altro</v>
          </cell>
          <cell r="E221">
            <v>26938452</v>
          </cell>
        </row>
        <row r="222">
          <cell r="C222" t="str">
            <v>PAA070</v>
          </cell>
          <cell r="D222" t="str">
            <v>A.II.3) Finanziamenti da Regione per investimenti</v>
          </cell>
          <cell r="E222">
            <v>37914827</v>
          </cell>
        </row>
        <row r="223">
          <cell r="C223" t="str">
            <v>PAA080</v>
          </cell>
          <cell r="D223" t="str">
            <v>A.II.4) Finanziamenti da altri soggetti pubblici per investimenti</v>
          </cell>
          <cell r="E223">
            <v>12616966</v>
          </cell>
        </row>
        <row r="224">
          <cell r="C224" t="str">
            <v>PAA090</v>
          </cell>
          <cell r="D224" t="str">
            <v>A.II.5) Finanziamenti per investimenti da rettifica contributi in conto esercizio</v>
          </cell>
          <cell r="E224">
            <v>18584368</v>
          </cell>
        </row>
        <row r="225">
          <cell r="C225" t="str">
            <v>PAA100</v>
          </cell>
          <cell r="D225" t="str">
            <v>A.III) RISERVE DA DONAZIONI E LASCITI VINCOLATI AD INVESTIMENTI</v>
          </cell>
          <cell r="E225">
            <v>2794346</v>
          </cell>
        </row>
        <row r="226">
          <cell r="C226" t="str">
            <v>PAA110</v>
          </cell>
          <cell r="D226" t="str">
            <v>A.IV) ALTRE RISERVE</v>
          </cell>
          <cell r="E226">
            <v>650155</v>
          </cell>
        </row>
        <row r="227">
          <cell r="C227" t="str">
            <v>PAA120</v>
          </cell>
          <cell r="D227" t="str">
            <v>A.IV.1) Riserve da rivalutazioni</v>
          </cell>
          <cell r="E227">
            <v>0</v>
          </cell>
        </row>
        <row r="228">
          <cell r="C228" t="str">
            <v>PAA130</v>
          </cell>
          <cell r="D228" t="str">
            <v>A.IV.2) Riserve da plusvalenze da reinvestire</v>
          </cell>
          <cell r="E228">
            <v>568427</v>
          </cell>
        </row>
        <row r="229">
          <cell r="C229" t="str">
            <v>PAA140</v>
          </cell>
          <cell r="D229" t="str">
            <v>A.IV.3) Contributi da reinvestire</v>
          </cell>
          <cell r="E229">
            <v>81728</v>
          </cell>
        </row>
        <row r="230">
          <cell r="C230" t="str">
            <v>PAA150</v>
          </cell>
          <cell r="D230" t="str">
            <v>A.IV.4) Riserve da utili di esercizio destinati ad investimenti</v>
          </cell>
          <cell r="E230">
            <v>0</v>
          </cell>
        </row>
        <row r="231">
          <cell r="C231" t="str">
            <v>PAA160</v>
          </cell>
          <cell r="D231" t="str">
            <v>A.IV.5) Riserve diverse</v>
          </cell>
          <cell r="E231">
            <v>0</v>
          </cell>
        </row>
        <row r="232">
          <cell r="C232" t="str">
            <v>PAA170</v>
          </cell>
          <cell r="D232" t="str">
            <v>A.V) CONTRIBUTI PER RIPIANO PERDITE</v>
          </cell>
          <cell r="E232">
            <v>0</v>
          </cell>
        </row>
        <row r="233">
          <cell r="C233" t="str">
            <v>PAA180</v>
          </cell>
          <cell r="D233" t="str">
            <v>A.V.1) Contributi per copertura debiti al 31/12/2005</v>
          </cell>
          <cell r="E233">
            <v>0</v>
          </cell>
        </row>
        <row r="234">
          <cell r="C234" t="str">
            <v>PAA190</v>
          </cell>
          <cell r="D234" t="str">
            <v>A.V.2) Contributi per ricostituzione risorse da investimenti esercizi precedenti</v>
          </cell>
          <cell r="E234">
            <v>0</v>
          </cell>
        </row>
        <row r="235">
          <cell r="C235" t="str">
            <v>PAA200</v>
          </cell>
          <cell r="D235" t="str">
            <v>A.V.3) Altro</v>
          </cell>
          <cell r="E235">
            <v>0</v>
          </cell>
        </row>
        <row r="236">
          <cell r="C236" t="str">
            <v>PAA210</v>
          </cell>
          <cell r="D236" t="str">
            <v>A.VI) UTILI (PERDITE) PORTATI A NUOVO</v>
          </cell>
          <cell r="E236">
            <v>0</v>
          </cell>
        </row>
        <row r="237">
          <cell r="C237" t="str">
            <v>PAA220</v>
          </cell>
          <cell r="D237" t="str">
            <v>A.VII) UTILE (PERDITA) D'ESERCIZIO</v>
          </cell>
          <cell r="E237">
            <v>-6604216</v>
          </cell>
        </row>
        <row r="238">
          <cell r="C238" t="str">
            <v>PBZ999</v>
          </cell>
          <cell r="D238" t="str">
            <v>B) FONDI PER RISCHI E ONERI</v>
          </cell>
          <cell r="E238">
            <v>39317454</v>
          </cell>
        </row>
        <row r="239">
          <cell r="C239" t="str">
            <v>PBA000</v>
          </cell>
          <cell r="D239" t="str">
            <v>B.I) FONDI PER IMPOSTE, ANCHE DIFFERITE</v>
          </cell>
          <cell r="E239">
            <v>123872</v>
          </cell>
        </row>
        <row r="240">
          <cell r="C240" t="str">
            <v>PBA010</v>
          </cell>
          <cell r="D240" t="str">
            <v>B.II) FONDI PER RISCHI</v>
          </cell>
          <cell r="E240">
            <v>23595414</v>
          </cell>
        </row>
        <row r="241">
          <cell r="C241" t="str">
            <v>PBA020</v>
          </cell>
          <cell r="D241" t="str">
            <v>B.II.1) Fondo rischi per cause civili ed oneri processuali</v>
          </cell>
          <cell r="E241">
            <v>14521468</v>
          </cell>
        </row>
        <row r="242">
          <cell r="C242" t="str">
            <v>PBA030</v>
          </cell>
          <cell r="D242" t="str">
            <v>B.II.2) Fondo rischi per contenzioso personale dipendente</v>
          </cell>
          <cell r="E242">
            <v>1240445</v>
          </cell>
        </row>
        <row r="243">
          <cell r="C243" t="str">
            <v>PBA040</v>
          </cell>
          <cell r="D243" t="str">
            <v>B.II.3) Fondo rischi connessi all'acquisto di prestazioni sanitarie da privato</v>
          </cell>
          <cell r="E243">
            <v>0</v>
          </cell>
        </row>
        <row r="244">
          <cell r="C244" t="str">
            <v>PBA050</v>
          </cell>
          <cell r="D244" t="str">
            <v>B.II.4) Fondo rischi per copertura diretta dei rischi (autoassicurazione)</v>
          </cell>
          <cell r="E244">
            <v>0</v>
          </cell>
        </row>
        <row r="245">
          <cell r="C245" t="str">
            <v>PBA051</v>
          </cell>
          <cell r="D245" t="str">
            <v>B.II.5) Fondo rischi per franchigia assicurativa</v>
          </cell>
          <cell r="E245">
            <v>1646313</v>
          </cell>
        </row>
        <row r="246">
          <cell r="C246" t="str">
            <v>PBA052</v>
          </cell>
          <cell r="D246" t="str">
            <v>B.II.6) Fondo rischi per interessi di mora</v>
          </cell>
          <cell r="E246">
            <v>0</v>
          </cell>
        </row>
        <row r="247">
          <cell r="C247" t="str">
            <v>PBA060</v>
          </cell>
          <cell r="D247" t="str">
            <v>B.II.7) Altri fondi rischi</v>
          </cell>
          <cell r="E247">
            <v>6187188</v>
          </cell>
        </row>
        <row r="248">
          <cell r="C248" t="str">
            <v>PBA070</v>
          </cell>
          <cell r="D248" t="str">
            <v>B.III) FONDI DA DISTRIBUIRE</v>
          </cell>
          <cell r="E248">
            <v>0</v>
          </cell>
        </row>
        <row r="249">
          <cell r="C249" t="str">
            <v>PBA080</v>
          </cell>
          <cell r="D249" t="str">
            <v>B.III.1) FSR indistinto da distribuire</v>
          </cell>
          <cell r="E249">
            <v>0</v>
          </cell>
        </row>
        <row r="250">
          <cell r="C250" t="str">
            <v>PBA090</v>
          </cell>
          <cell r="D250" t="str">
            <v>B.III.2) FSR vincolato da distribuire</v>
          </cell>
          <cell r="E250">
            <v>0</v>
          </cell>
        </row>
        <row r="251">
          <cell r="C251" t="str">
            <v>PBA100</v>
          </cell>
          <cell r="D251" t="str">
            <v>B.III.3) Fondo per ripiano disavanzi pregressi</v>
          </cell>
          <cell r="E251">
            <v>0</v>
          </cell>
        </row>
        <row r="252">
          <cell r="C252" t="str">
            <v>PBA110</v>
          </cell>
          <cell r="D252" t="str">
            <v>B.III.4) Fondo finanziamento sanitario aggiuntivo corrente LEA</v>
          </cell>
          <cell r="E252">
            <v>0</v>
          </cell>
        </row>
        <row r="253">
          <cell r="C253" t="str">
            <v>PBA120</v>
          </cell>
          <cell r="D253" t="str">
            <v>B.III.5) Fondo finanziamento sanitario aggiuntivo corrente extra LEA</v>
          </cell>
          <cell r="E253">
            <v>0</v>
          </cell>
        </row>
        <row r="254">
          <cell r="C254" t="str">
            <v>PBA130</v>
          </cell>
          <cell r="D254" t="str">
            <v>B.III.6) Fondo finanziamento per ricerca</v>
          </cell>
          <cell r="E254">
            <v>0</v>
          </cell>
        </row>
        <row r="255">
          <cell r="C255" t="str">
            <v>PBA140</v>
          </cell>
          <cell r="D255" t="str">
            <v>B.III.7) Fondo finanziamento per investimenti</v>
          </cell>
          <cell r="E255">
            <v>0</v>
          </cell>
        </row>
        <row r="256">
          <cell r="C256" t="str">
            <v>PBA141</v>
          </cell>
          <cell r="D256" t="str">
            <v>B.III.8) Fondo finanziamento sanitario aggiuntivo corrente (extra fondo) - Risorse aggiuntive da bilancio regionale a titolo di copertura extra LEA</v>
          </cell>
          <cell r="E256">
            <v>0</v>
          </cell>
        </row>
        <row r="257">
          <cell r="C257" t="str">
            <v>PBA150</v>
          </cell>
          <cell r="D257" t="str">
            <v>B.IV) QUOTE INUTILIZZATE CONTRIBUTI</v>
          </cell>
          <cell r="E257">
            <v>8403483</v>
          </cell>
        </row>
        <row r="258">
          <cell r="C258" t="str">
            <v>PBA151</v>
          </cell>
          <cell r="D258" t="str">
            <v>B.IV.1) Quote inutilizzate contributi da Regione o Prov. Aut. per quota F.S. indistinto finalizzato</v>
          </cell>
          <cell r="E258">
            <v>38004</v>
          </cell>
        </row>
        <row r="259">
          <cell r="C259" t="str">
            <v>PBA160</v>
          </cell>
          <cell r="D259" t="str">
            <v>B.IV.2) Quote inutilizzate contributi da Regione o Prov. Aut. per quota F.S. vincolato</v>
          </cell>
          <cell r="E259">
            <v>3416483</v>
          </cell>
        </row>
        <row r="260">
          <cell r="C260" t="str">
            <v>PBA170</v>
          </cell>
          <cell r="D260" t="str">
            <v>B.IV.3) Quote inutilizzate contributi vincolati da soggetti pubblici (extra fondo)</v>
          </cell>
          <cell r="E260">
            <v>4493232</v>
          </cell>
        </row>
        <row r="261">
          <cell r="C261" t="str">
            <v>PBA180</v>
          </cell>
          <cell r="D261" t="str">
            <v>B.IV.4) Quote inutilizzate contributi per ricerca</v>
          </cell>
          <cell r="E261">
            <v>124461</v>
          </cell>
        </row>
        <row r="262">
          <cell r="C262" t="str">
            <v>PBA190</v>
          </cell>
          <cell r="D262" t="str">
            <v>B.IV.5) Quote inutilizzate contributi vincolati da privati</v>
          </cell>
          <cell r="E262">
            <v>331303</v>
          </cell>
        </row>
        <row r="263">
          <cell r="C263" t="str">
            <v>PBA200</v>
          </cell>
          <cell r="D263" t="str">
            <v>B.V) ALTRI FONDI PER ONERI E SPESE</v>
          </cell>
          <cell r="E263">
            <v>7194685</v>
          </cell>
        </row>
        <row r="264">
          <cell r="C264" t="str">
            <v>PBA210</v>
          </cell>
          <cell r="D264" t="str">
            <v>B.V.1) Fondi integrativi pensione</v>
          </cell>
          <cell r="E264">
            <v>0</v>
          </cell>
        </row>
        <row r="265">
          <cell r="C265" t="str">
            <v>PBA220</v>
          </cell>
          <cell r="D265" t="str">
            <v>B.V.2) Fondi rinnovi contrattuali</v>
          </cell>
          <cell r="E265">
            <v>5633578</v>
          </cell>
        </row>
        <row r="266">
          <cell r="C266" t="str">
            <v>PBA230</v>
          </cell>
          <cell r="D266" t="str">
            <v xml:space="preserve">B.V.2.a) Fondo rinnovi contrattuali personale dipendente </v>
          </cell>
          <cell r="E266">
            <v>3834448</v>
          </cell>
        </row>
        <row r="267">
          <cell r="C267" t="str">
            <v>PBA240</v>
          </cell>
          <cell r="D267" t="str">
            <v>B.V.2.b) Fondo rinnovi convenzioni MMG/PLS/MCA</v>
          </cell>
          <cell r="E267">
            <v>1391193</v>
          </cell>
        </row>
        <row r="268">
          <cell r="C268" t="str">
            <v>PBA250</v>
          </cell>
          <cell r="D268" t="str">
            <v>B.V.2.c) Fondo rinnovi convenzioni medici Sumai</v>
          </cell>
          <cell r="E268">
            <v>407937</v>
          </cell>
        </row>
        <row r="269">
          <cell r="C269" t="str">
            <v>PBA260</v>
          </cell>
          <cell r="D269" t="str">
            <v>B.V.3) Altri fondi per oneri e spese</v>
          </cell>
          <cell r="E269">
            <v>609616</v>
          </cell>
        </row>
        <row r="270">
          <cell r="C270" t="str">
            <v>PBA270</v>
          </cell>
          <cell r="D270" t="str">
            <v>B.V.4) Altri Fondi incentivi funzioni tecniche Art. 113 D.Lgs 50/2016</v>
          </cell>
          <cell r="E270">
            <v>951491</v>
          </cell>
        </row>
        <row r="271">
          <cell r="C271" t="str">
            <v>PCZ999</v>
          </cell>
          <cell r="D271" t="str">
            <v>C) TRATTAMENTO FINE RAPPORTO</v>
          </cell>
          <cell r="E271">
            <v>3928757</v>
          </cell>
        </row>
        <row r="272">
          <cell r="C272" t="str">
            <v>PCA000</v>
          </cell>
          <cell r="D272" t="str">
            <v>C.I) FONDO PER PREMI OPEROSITA' MEDICI SUMAI</v>
          </cell>
          <cell r="E272">
            <v>3928757</v>
          </cell>
        </row>
        <row r="273">
          <cell r="C273" t="str">
            <v>PCA010</v>
          </cell>
          <cell r="D273" t="str">
            <v>C.II) FONDO PER TRATTAMENTO DI FINE RAPPORTO DIPENDENTI</v>
          </cell>
          <cell r="E273">
            <v>0</v>
          </cell>
        </row>
        <row r="274">
          <cell r="C274" t="str">
            <v>PCA020</v>
          </cell>
          <cell r="D274" t="str">
            <v>C.III) FONDO PER TRATTAMENTI DI QUIESCENZA E SIMILI</v>
          </cell>
          <cell r="E274">
            <v>0</v>
          </cell>
        </row>
        <row r="275">
          <cell r="C275" t="str">
            <v>PDZ999</v>
          </cell>
          <cell r="D275" t="str">
            <v>D) DEBITI</v>
          </cell>
          <cell r="E275">
            <v>85172433</v>
          </cell>
        </row>
        <row r="276">
          <cell r="C276" t="str">
            <v>PDA000</v>
          </cell>
          <cell r="D276" t="str">
            <v>D.I) DEBITI PER MUTUI PASSIVI</v>
          </cell>
          <cell r="E276">
            <v>0</v>
          </cell>
        </row>
        <row r="277">
          <cell r="C277" t="str">
            <v>PDA010</v>
          </cell>
          <cell r="D277" t="str">
            <v>D.II) DEBITI V/STATO</v>
          </cell>
          <cell r="E277">
            <v>0</v>
          </cell>
        </row>
        <row r="278">
          <cell r="C278" t="str">
            <v>PDA020</v>
          </cell>
          <cell r="D278" t="str">
            <v>D.II.1) Debiti v/Stato per mobilità passiva extraregionale</v>
          </cell>
          <cell r="E278">
            <v>0</v>
          </cell>
        </row>
        <row r="279">
          <cell r="C279" t="str">
            <v>PDA030</v>
          </cell>
          <cell r="D279" t="str">
            <v>D.II.2) Debiti v/Stato per mobilità passiva internazionale</v>
          </cell>
          <cell r="E279">
            <v>0</v>
          </cell>
        </row>
        <row r="280">
          <cell r="C280" t="str">
            <v>PDA040</v>
          </cell>
          <cell r="D280" t="str">
            <v>D.II.3) Acconto quota FSR v/Stato</v>
          </cell>
          <cell r="E280">
            <v>0</v>
          </cell>
        </row>
        <row r="281">
          <cell r="C281" t="str">
            <v>PDA050</v>
          </cell>
          <cell r="D281" t="str">
            <v>D.II.4) Debiti v/Stato per restituzione finanziamenti - per ricerca</v>
          </cell>
          <cell r="E281">
            <v>0</v>
          </cell>
        </row>
        <row r="282">
          <cell r="C282" t="str">
            <v>PDA060</v>
          </cell>
          <cell r="D282" t="str">
            <v>D.II.5) Altri debiti v/Stato</v>
          </cell>
          <cell r="E282">
            <v>0</v>
          </cell>
        </row>
        <row r="283">
          <cell r="C283" t="str">
            <v>PDA070</v>
          </cell>
          <cell r="D283" t="str">
            <v>D.III) DEBITI V/REGIONE O PROVINCIA AUTONOMA</v>
          </cell>
          <cell r="E283">
            <v>73211</v>
          </cell>
        </row>
        <row r="284">
          <cell r="C284" t="str">
            <v>PDA080</v>
          </cell>
          <cell r="D284" t="str">
            <v>D.III.1) Debiti v/Regione o Provincia Autonoma per finanziamenti - GSA</v>
          </cell>
          <cell r="E284">
            <v>0</v>
          </cell>
        </row>
        <row r="285">
          <cell r="C285" t="str">
            <v>PDA081</v>
          </cell>
          <cell r="D285" t="str">
            <v>D.III.2) Debiti v/Regione o Provincia Autonoma per finanziamenti</v>
          </cell>
          <cell r="E285">
            <v>0</v>
          </cell>
        </row>
        <row r="286">
          <cell r="C286" t="str">
            <v>PDA090</v>
          </cell>
          <cell r="D286" t="str">
            <v>D.III.3) Debiti v/Regione o Provincia Autonoma per mobilità passiva intraregionale</v>
          </cell>
          <cell r="E286">
            <v>0</v>
          </cell>
        </row>
        <row r="287">
          <cell r="C287" t="str">
            <v>PDA100</v>
          </cell>
          <cell r="D287" t="str">
            <v>D.III.4) Debiti v/Regione o Provincia Autonoma per mobilità passiva extraregionale</v>
          </cell>
          <cell r="E287">
            <v>0</v>
          </cell>
        </row>
        <row r="288">
          <cell r="C288" t="str">
            <v>PDA101</v>
          </cell>
          <cell r="D288" t="str">
            <v>D.III.5) Debiti v/Regione o Provincia Autonoma per mobilità passiva internazionale</v>
          </cell>
          <cell r="E288">
            <v>0</v>
          </cell>
        </row>
        <row r="289">
          <cell r="C289" t="str">
            <v>PDA110</v>
          </cell>
          <cell r="D289" t="str">
            <v>D.III.6) Acconto quota FSR da Regione o Provincia Autonoma</v>
          </cell>
          <cell r="E289">
            <v>0</v>
          </cell>
        </row>
        <row r="290">
          <cell r="C290" t="str">
            <v>PDA111</v>
          </cell>
          <cell r="D290" t="str">
            <v>D.III.7) Acconto da Regione o Provincia Autonoma per anticipazione ripiano disavanzo programmato dai Piani aziendali di cui all'art. 1, comma 528, L. 208/2015</v>
          </cell>
          <cell r="E290">
            <v>0</v>
          </cell>
        </row>
        <row r="291">
          <cell r="C291" t="str">
            <v>PDA112</v>
          </cell>
          <cell r="D291" t="str">
            <v xml:space="preserve">D.III.8) Debiti v/Regione o Provincia Autonoma per contributi L. 210/92 </v>
          </cell>
          <cell r="E291">
            <v>0</v>
          </cell>
        </row>
        <row r="292">
          <cell r="C292" t="str">
            <v>PDA120</v>
          </cell>
          <cell r="D292" t="str">
            <v>D.III.9) Altri debiti v/Regione o Provincia Autonoma – GSA</v>
          </cell>
          <cell r="E292">
            <v>0</v>
          </cell>
        </row>
        <row r="293">
          <cell r="C293" t="str">
            <v>PDA121</v>
          </cell>
          <cell r="D293" t="str">
            <v>D.III.10) Altri debiti v/Regione o Provincia Autonoma</v>
          </cell>
          <cell r="E293">
            <v>73211</v>
          </cell>
        </row>
        <row r="294">
          <cell r="C294" t="str">
            <v>PDA130</v>
          </cell>
          <cell r="D294" t="str">
            <v>D.IV) DEBITI V/COMUNI</v>
          </cell>
          <cell r="E294">
            <v>24674</v>
          </cell>
        </row>
        <row r="295">
          <cell r="C295" t="str">
            <v>PDA140</v>
          </cell>
          <cell r="D295" t="str">
            <v>D.V) DEBITI V/AZIENDE SANITARIE PUBBLICHE</v>
          </cell>
          <cell r="E295">
            <v>3142076</v>
          </cell>
        </row>
        <row r="296">
          <cell r="C296" t="str">
            <v>PDA150</v>
          </cell>
          <cell r="D296" t="str">
            <v>D.V.1) Debiti v/Aziende sanitarie pubbliche della Regione</v>
          </cell>
          <cell r="E296">
            <v>3109133</v>
          </cell>
        </row>
        <row r="297">
          <cell r="C297" t="str">
            <v>PDA160</v>
          </cell>
          <cell r="D297" t="str">
            <v>D.V.1.a) Debiti v/Aziende sanitarie pubbliche della Regione - per quota FSR</v>
          </cell>
          <cell r="E297">
            <v>0</v>
          </cell>
        </row>
        <row r="298">
          <cell r="C298" t="str">
            <v>PDA170</v>
          </cell>
          <cell r="D298" t="str">
            <v>D.V.1.b) Debiti v/Aziende sanitarie pubbliche della Regione - per finanziamento sanitario aggiuntivo corrente LEA</v>
          </cell>
          <cell r="E298">
            <v>0</v>
          </cell>
        </row>
        <row r="299">
          <cell r="C299" t="str">
            <v>PDA180</v>
          </cell>
          <cell r="D299" t="str">
            <v>D.V.1.c) Debiti v/Aziende sanitarie pubbliche della Regione - per finanziamento sanitario aggiuntivo corrente extra LEA</v>
          </cell>
          <cell r="E299">
            <v>0</v>
          </cell>
        </row>
        <row r="300">
          <cell r="C300" t="str">
            <v>PDA190</v>
          </cell>
          <cell r="D300" t="str">
            <v>D.V.1.d) Debiti v/Aziende sanitarie pubbliche della Regione - per mobilità in compensazione</v>
          </cell>
          <cell r="E300">
            <v>0</v>
          </cell>
        </row>
        <row r="301">
          <cell r="C301" t="str">
            <v>PDA200</v>
          </cell>
          <cell r="D301" t="str">
            <v>D.V.1.e) Debiti v/Aziende sanitarie pubbliche della Regione - per mobilità non in compensazione</v>
          </cell>
          <cell r="E301">
            <v>11185</v>
          </cell>
        </row>
        <row r="302">
          <cell r="C302" t="str">
            <v>PDA210</v>
          </cell>
          <cell r="D302" t="str">
            <v>D.V.1.f) Debiti v/Aziende sanitarie pubbliche della Regione - per altre prestazioni</v>
          </cell>
          <cell r="E302">
            <v>3097948</v>
          </cell>
        </row>
        <row r="303">
          <cell r="C303" t="str">
            <v>PDA211</v>
          </cell>
          <cell r="D303" t="str">
            <v>D.V.1.g) Debiti v/Aziende sanitarie pubbliche della Regione - altre prestazioni per STP</v>
          </cell>
          <cell r="E303">
            <v>0</v>
          </cell>
        </row>
        <row r="304">
          <cell r="C304" t="str">
            <v>PDA212</v>
          </cell>
          <cell r="D304" t="str">
            <v xml:space="preserve">D.V.1.h)  Debiti v/Aziende sanitarie pubbliche della Regione - per Contributi da Aziende sanitarie pubbliche della Regione o Prov. Aut. (extra fondo) </v>
          </cell>
          <cell r="E304">
            <v>0</v>
          </cell>
        </row>
        <row r="305">
          <cell r="C305" t="str">
            <v>PDA213</v>
          </cell>
          <cell r="D305" t="str">
            <v xml:space="preserve">D.V.1.i) Debiti v/Aziende sanitarie pubbliche della Regione - per contributi L. 210/92 </v>
          </cell>
          <cell r="E305">
            <v>0</v>
          </cell>
        </row>
        <row r="306">
          <cell r="C306" t="str">
            <v>PDA220</v>
          </cell>
          <cell r="D306" t="str">
            <v xml:space="preserve">D.V.2) Debiti v/Aziende sanitarie pubbliche Extraregione </v>
          </cell>
          <cell r="E306">
            <v>32943</v>
          </cell>
        </row>
        <row r="307">
          <cell r="C307" t="str">
            <v>PDA230</v>
          </cell>
          <cell r="D307" t="str">
            <v>D.V.3) Debiti v/Aziende sanitarie pubbliche della Regione per versamenti c/patrimonio netto</v>
          </cell>
          <cell r="E307">
            <v>0</v>
          </cell>
        </row>
        <row r="308">
          <cell r="C308" t="str">
            <v>PDA231</v>
          </cell>
          <cell r="D308" t="str">
            <v>D.V.3.a) Debiti v/Aziende sanitarie pubbliche della Regione per versamenti c/patrimonio netto - finanziamenti per investimenti</v>
          </cell>
          <cell r="E308">
            <v>0</v>
          </cell>
        </row>
        <row r="309">
          <cell r="C309" t="str">
            <v>PDA232</v>
          </cell>
          <cell r="D309" t="str">
            <v>D.V.3.b) Debiti v/Aziende sanitarie pubbliche della Regione per versamenti c/patrimonio netto - incremento fondo dotazione</v>
          </cell>
          <cell r="E309">
            <v>0</v>
          </cell>
        </row>
        <row r="310">
          <cell r="C310" t="str">
            <v>PDA233</v>
          </cell>
          <cell r="D310" t="str">
            <v>D.V.3.c) Debiti v/Aziende sanitarie pubbliche della Regione per versamenti c/patrimonio netto - ripiano perdite</v>
          </cell>
          <cell r="E310">
            <v>0</v>
          </cell>
        </row>
        <row r="311">
          <cell r="C311" t="str">
            <v>PDA234</v>
          </cell>
          <cell r="D311" t="str">
            <v>D.V.3.d) Debiti v/Aziende sanitarie pubbliche della Regione per anticipazione ripiano disavanzo programmato dai Piani aziendali di cui all'art. 1, comma 528, L. 208/2015</v>
          </cell>
          <cell r="E311">
            <v>0</v>
          </cell>
        </row>
        <row r="312">
          <cell r="C312" t="str">
            <v>PDA235</v>
          </cell>
          <cell r="D312" t="str">
            <v>D.V.3.e) Debiti v/Aziende sanitarie pubbliche della Regione per versamenti c/patrimonio netto - altro</v>
          </cell>
          <cell r="E312">
            <v>0</v>
          </cell>
        </row>
        <row r="313">
          <cell r="C313" t="str">
            <v>PDA240</v>
          </cell>
          <cell r="D313" t="str">
            <v>D.VI) DEBITI V/ SOCIETA' PARTECIPATE E/O ENTI DIPENDENTI DELLA REGIONE</v>
          </cell>
          <cell r="E313">
            <v>0</v>
          </cell>
        </row>
        <row r="314">
          <cell r="C314" t="str">
            <v>PDA250</v>
          </cell>
          <cell r="D314" t="str">
            <v>D.VI.1) Debiti v/enti regionali</v>
          </cell>
          <cell r="E314">
            <v>0</v>
          </cell>
        </row>
        <row r="315">
          <cell r="C315" t="str">
            <v>PDA260</v>
          </cell>
          <cell r="D315" t="str">
            <v>D.VI.2) Debiti v/sperimentazioni gestionali</v>
          </cell>
          <cell r="E315">
            <v>0</v>
          </cell>
        </row>
        <row r="316">
          <cell r="C316" t="str">
            <v>PDA270</v>
          </cell>
          <cell r="D316" t="str">
            <v>D.VI.3) Debiti v/altre partecipate</v>
          </cell>
          <cell r="E316">
            <v>0</v>
          </cell>
        </row>
        <row r="317">
          <cell r="C317" t="str">
            <v>PDA280</v>
          </cell>
          <cell r="D317" t="str">
            <v>D.VII) DEBITI V/FORNITORI</v>
          </cell>
          <cell r="E317">
            <v>51885827</v>
          </cell>
        </row>
        <row r="318">
          <cell r="C318" t="str">
            <v>PDA290</v>
          </cell>
          <cell r="D318" t="str">
            <v xml:space="preserve">D.VII.1) Debiti verso erogatori (privati accreditati e convenzionati) di prestazioni sanitarie </v>
          </cell>
          <cell r="E318">
            <v>9118652</v>
          </cell>
        </row>
        <row r="319">
          <cell r="C319" t="str">
            <v>PDA291</v>
          </cell>
          <cell r="D319" t="str">
            <v xml:space="preserve">D.VII.1.a) Debiti verso erogatori (privati accreditati e convenzionati) di prestazioni sanitarie </v>
          </cell>
          <cell r="E319">
            <v>9120265</v>
          </cell>
        </row>
        <row r="320">
          <cell r="C320" t="str">
            <v>PDA292</v>
          </cell>
          <cell r="D320" t="str">
            <v>D.VII.1.b) Note di credito da ricevere (privati accreditati e convenzionati)</v>
          </cell>
          <cell r="E320">
            <v>-1613</v>
          </cell>
        </row>
        <row r="321">
          <cell r="C321" t="str">
            <v>PDA300</v>
          </cell>
          <cell r="D321" t="str">
            <v>D.VII.2) Debiti verso altri fornitori</v>
          </cell>
          <cell r="E321">
            <v>42767175</v>
          </cell>
        </row>
        <row r="322">
          <cell r="C322" t="str">
            <v>PDA301</v>
          </cell>
          <cell r="D322" t="str">
            <v>D.VII.2.a) Debiti verso altri fornitori</v>
          </cell>
          <cell r="E322">
            <v>43153412</v>
          </cell>
        </row>
        <row r="323">
          <cell r="C323" t="str">
            <v>PDA302</v>
          </cell>
          <cell r="D323" t="str">
            <v>D.VII.2.b) Note di credito da ricevere (altri fornitori)</v>
          </cell>
          <cell r="E323">
            <v>-386237</v>
          </cell>
        </row>
        <row r="324">
          <cell r="C324" t="str">
            <v>PDA310</v>
          </cell>
          <cell r="D324" t="str">
            <v>D.VIII) DEBITI V/ISTITUTO TESORIERE</v>
          </cell>
          <cell r="E324">
            <v>12698</v>
          </cell>
        </row>
        <row r="325">
          <cell r="C325" t="str">
            <v>PDA320</v>
          </cell>
          <cell r="D325" t="str">
            <v>D.IX) DEBITI TRIBUTARI</v>
          </cell>
          <cell r="E325">
            <v>6729427</v>
          </cell>
        </row>
        <row r="326">
          <cell r="C326" t="str">
            <v>PDA330</v>
          </cell>
          <cell r="D326" t="str">
            <v>D.X) DEBITI V/ISTITUTI PREVIDENZIALI, ASSISTENZIALI E SICUREZZA SOCIALE</v>
          </cell>
          <cell r="E326">
            <v>6406468</v>
          </cell>
        </row>
        <row r="327">
          <cell r="C327" t="str">
            <v>PDA340</v>
          </cell>
          <cell r="D327" t="str">
            <v>D.XI) DEBITI V/ALTRI</v>
          </cell>
          <cell r="E327">
            <v>16898052</v>
          </cell>
        </row>
        <row r="328">
          <cell r="C328" t="str">
            <v>PDA350</v>
          </cell>
          <cell r="D328" t="str">
            <v>D.XI.1) Debiti v/altri finanziatori</v>
          </cell>
          <cell r="E328">
            <v>73620</v>
          </cell>
        </row>
        <row r="329">
          <cell r="C329" t="str">
            <v>PDA360</v>
          </cell>
          <cell r="D329" t="str">
            <v>D.XI.2) Debiti v/dipendenti</v>
          </cell>
          <cell r="E329">
            <v>9486189</v>
          </cell>
        </row>
        <row r="330">
          <cell r="C330" t="str">
            <v>PDA370</v>
          </cell>
          <cell r="D330" t="str">
            <v>D.XI.3) Debiti v/gestioni liquidatorie</v>
          </cell>
          <cell r="E330">
            <v>0</v>
          </cell>
        </row>
        <row r="331">
          <cell r="C331" t="str">
            <v>PDA380</v>
          </cell>
          <cell r="D331" t="str">
            <v>D.XI.5) Altri debiti diversi</v>
          </cell>
          <cell r="E331">
            <v>7338243</v>
          </cell>
        </row>
        <row r="332">
          <cell r="C332" t="str">
            <v>PEZ999</v>
          </cell>
          <cell r="D332" t="str">
            <v>E) RATEI E RISCONTI PASSIVI</v>
          </cell>
          <cell r="E332">
            <v>45973</v>
          </cell>
        </row>
        <row r="333">
          <cell r="C333" t="str">
            <v>PEA000</v>
          </cell>
          <cell r="D333" t="str">
            <v>E.I) RATEI PASSIVI</v>
          </cell>
          <cell r="E333">
            <v>45973</v>
          </cell>
        </row>
        <row r="334">
          <cell r="C334" t="str">
            <v>PEA010</v>
          </cell>
          <cell r="D334" t="str">
            <v>E.I.1) Ratei passivi</v>
          </cell>
          <cell r="E334">
            <v>45973</v>
          </cell>
        </row>
        <row r="335">
          <cell r="C335" t="str">
            <v>PEA020</v>
          </cell>
          <cell r="D335" t="str">
            <v>E.I.2) Ratei passivi v/Aziende sanitarie pubbliche della Regione</v>
          </cell>
          <cell r="E335">
            <v>0</v>
          </cell>
        </row>
        <row r="336">
          <cell r="C336" t="str">
            <v>PEA030</v>
          </cell>
          <cell r="D336" t="str">
            <v>E.II) RISCONTI PASSIVI</v>
          </cell>
          <cell r="E336">
            <v>0</v>
          </cell>
        </row>
        <row r="337">
          <cell r="C337" t="str">
            <v>PEA040</v>
          </cell>
          <cell r="D337" t="str">
            <v>E.II.1) Risconti passivi</v>
          </cell>
          <cell r="E337">
            <v>0</v>
          </cell>
        </row>
        <row r="338">
          <cell r="C338" t="str">
            <v>PEA050</v>
          </cell>
          <cell r="D338" t="str">
            <v>E.II.2) Risconti passivi v/Aziende sanitarie pubbliche della Regione</v>
          </cell>
          <cell r="E338">
            <v>0</v>
          </cell>
        </row>
        <row r="339">
          <cell r="C339" t="str">
            <v>PEA060</v>
          </cell>
          <cell r="D339" t="str">
            <v>E.II.3) Risconti passivi - in attuazione dell’art.79, comma 1 sexies lettera c), del D.L. 112/2008, convertito con legge 133/2008 e della legge 23 dicembre 2009 n. 191</v>
          </cell>
          <cell r="E339">
            <v>0</v>
          </cell>
        </row>
        <row r="340">
          <cell r="C340" t="str">
            <v>PZZ999</v>
          </cell>
          <cell r="D340" t="str">
            <v>F) TOTALE PASSIVO E PATRIMONIO NETTO</v>
          </cell>
          <cell r="E340">
            <v>382456780</v>
          </cell>
        </row>
        <row r="341">
          <cell r="C341" t="str">
            <v>PFZ999</v>
          </cell>
          <cell r="D341" t="str">
            <v>G) CONTI D'ORDINE</v>
          </cell>
          <cell r="E341">
            <v>20916154</v>
          </cell>
        </row>
        <row r="342">
          <cell r="C342" t="str">
            <v>PFA000</v>
          </cell>
          <cell r="D342" t="str">
            <v>G.I) CANONI DI LEASING ANCORA DA PAGARE</v>
          </cell>
          <cell r="E342">
            <v>6451995</v>
          </cell>
        </row>
        <row r="343">
          <cell r="C343" t="str">
            <v>PFA010</v>
          </cell>
          <cell r="D343" t="str">
            <v>G.II) DEPOSITI CAUZIONALI</v>
          </cell>
          <cell r="E343">
            <v>0</v>
          </cell>
        </row>
        <row r="344">
          <cell r="C344" t="str">
            <v>PFA020</v>
          </cell>
          <cell r="D344" t="str">
            <v>G.III) BENI IN COMODATO</v>
          </cell>
          <cell r="E344">
            <v>0</v>
          </cell>
        </row>
        <row r="345">
          <cell r="C345" t="str">
            <v>PFA021</v>
          </cell>
          <cell r="D345" t="str">
            <v>G.IV) CANONI DI PROJECT FINANCING ANCORA DA PAGARE</v>
          </cell>
          <cell r="E345">
            <v>0</v>
          </cell>
        </row>
        <row r="346">
          <cell r="C346" t="str">
            <v>PFA030</v>
          </cell>
          <cell r="D346" t="str">
            <v>G.V) ALTRI CONTI D'ORDINE</v>
          </cell>
          <cell r="E346">
            <v>14464159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03"/>
  <sheetViews>
    <sheetView showGridLines="0" tabSelected="1" view="pageBreakPreview" zoomScale="70" zoomScaleNormal="100" zoomScaleSheetLayoutView="70" workbookViewId="0"/>
  </sheetViews>
  <sheetFormatPr defaultColWidth="10.375" defaultRowHeight="23.8" x14ac:dyDescent="0.4"/>
  <cols>
    <col min="1" max="1" width="10.375" style="3"/>
    <col min="2" max="2" width="4" style="11" customWidth="1"/>
    <col min="3" max="3" width="4.625" style="11" customWidth="1"/>
    <col min="4" max="4" width="2.625" style="11" customWidth="1"/>
    <col min="5" max="5" width="4" style="11" customWidth="1"/>
    <col min="6" max="6" width="5.375" style="11" customWidth="1"/>
    <col min="7" max="7" width="4" style="11" customWidth="1"/>
    <col min="8" max="8" width="76.25" style="16" customWidth="1"/>
    <col min="9" max="9" width="19.875" style="16" customWidth="1"/>
    <col min="10" max="10" width="21" style="16" customWidth="1"/>
    <col min="11" max="11" width="25.875" style="16" customWidth="1"/>
    <col min="12" max="12" width="22.625" style="16" customWidth="1"/>
    <col min="13" max="13" width="20.625" style="16" customWidth="1"/>
    <col min="14" max="14" width="13.125" style="16" customWidth="1"/>
    <col min="15" max="15" width="11.625" style="3" bestFit="1" customWidth="1"/>
    <col min="16" max="16" width="15.75" style="3" bestFit="1" customWidth="1"/>
    <col min="17" max="16384" width="10.375" style="3"/>
  </cols>
  <sheetData>
    <row r="1" spans="1:14" s="1" customFormat="1" ht="27.7" customHeight="1" x14ac:dyDescent="0.35">
      <c r="B1" s="8"/>
      <c r="C1" s="17"/>
      <c r="D1" s="17"/>
      <c r="E1" s="17"/>
      <c r="F1" s="17"/>
      <c r="G1" s="17"/>
      <c r="H1" s="283" t="s">
        <v>0</v>
      </c>
      <c r="I1" s="283"/>
      <c r="J1" s="283"/>
      <c r="K1" s="283"/>
      <c r="L1" s="284"/>
      <c r="M1" s="285" t="s">
        <v>175</v>
      </c>
      <c r="N1" s="286"/>
    </row>
    <row r="2" spans="1:14" s="1" customFormat="1" ht="27.7" customHeight="1" thickBot="1" x14ac:dyDescent="0.3">
      <c r="B2" s="18"/>
      <c r="C2" s="150"/>
      <c r="D2" s="150"/>
      <c r="E2" s="150"/>
      <c r="F2" s="150"/>
      <c r="G2" s="150"/>
      <c r="H2" s="289" t="s">
        <v>1</v>
      </c>
      <c r="I2" s="289"/>
      <c r="J2" s="289"/>
      <c r="K2" s="289"/>
      <c r="L2" s="290"/>
      <c r="M2" s="287"/>
      <c r="N2" s="288"/>
    </row>
    <row r="3" spans="1:14" s="2" customFormat="1" ht="14.95" customHeight="1" thickBot="1" x14ac:dyDescent="0.4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87"/>
      <c r="N3" s="87"/>
    </row>
    <row r="4" spans="1:14" ht="19.55" customHeight="1" x14ac:dyDescent="0.3">
      <c r="B4" s="291" t="s">
        <v>180</v>
      </c>
      <c r="C4" s="292"/>
      <c r="D4" s="292"/>
      <c r="E4" s="292"/>
      <c r="F4" s="292"/>
      <c r="G4" s="292"/>
      <c r="H4" s="292"/>
      <c r="I4" s="292"/>
      <c r="J4" s="293"/>
      <c r="K4" s="297" t="s">
        <v>298</v>
      </c>
      <c r="L4" s="297" t="s">
        <v>297</v>
      </c>
      <c r="M4" s="299" t="s">
        <v>176</v>
      </c>
      <c r="N4" s="300"/>
    </row>
    <row r="5" spans="1:14" ht="32.299999999999997" customHeight="1" x14ac:dyDescent="0.3">
      <c r="B5" s="294"/>
      <c r="C5" s="295"/>
      <c r="D5" s="295"/>
      <c r="E5" s="295"/>
      <c r="F5" s="295"/>
      <c r="G5" s="295"/>
      <c r="H5" s="295"/>
      <c r="I5" s="295"/>
      <c r="J5" s="296"/>
      <c r="K5" s="298"/>
      <c r="L5" s="298"/>
      <c r="M5" s="12" t="s">
        <v>2</v>
      </c>
      <c r="N5" s="13" t="s">
        <v>3</v>
      </c>
    </row>
    <row r="6" spans="1:14" s="4" customFormat="1" ht="27" customHeight="1" x14ac:dyDescent="0.25">
      <c r="B6" s="20" t="s">
        <v>4</v>
      </c>
      <c r="C6" s="21" t="s">
        <v>5</v>
      </c>
      <c r="D6" s="21"/>
      <c r="E6" s="21"/>
      <c r="F6" s="21"/>
      <c r="G6" s="21"/>
      <c r="H6" s="21"/>
      <c r="I6" s="110"/>
      <c r="J6" s="111"/>
      <c r="K6" s="139"/>
      <c r="L6" s="139"/>
      <c r="M6" s="140"/>
      <c r="N6" s="90"/>
    </row>
    <row r="7" spans="1:14" s="4" customFormat="1" ht="27" customHeight="1" x14ac:dyDescent="0.25">
      <c r="B7" s="50"/>
      <c r="C7" s="112" t="s">
        <v>6</v>
      </c>
      <c r="D7" s="27" t="s">
        <v>7</v>
      </c>
      <c r="E7" s="27"/>
      <c r="F7" s="27"/>
      <c r="G7" s="27"/>
      <c r="H7" s="27"/>
      <c r="I7" s="73"/>
      <c r="J7" s="74"/>
      <c r="K7" s="164">
        <v>1600776</v>
      </c>
      <c r="L7" s="164">
        <v>724608</v>
      </c>
      <c r="M7" s="103">
        <v>876168</v>
      </c>
      <c r="N7" s="14">
        <v>1.2091613672496027</v>
      </c>
    </row>
    <row r="8" spans="1:14" s="6" customFormat="1" ht="27" customHeight="1" x14ac:dyDescent="0.25">
      <c r="A8" s="156"/>
      <c r="B8" s="24"/>
      <c r="C8" s="113"/>
      <c r="D8" s="28"/>
      <c r="E8" s="25" t="s">
        <v>8</v>
      </c>
      <c r="F8" s="29" t="s">
        <v>9</v>
      </c>
      <c r="G8" s="29"/>
      <c r="H8" s="29"/>
      <c r="I8" s="32"/>
      <c r="J8" s="33"/>
      <c r="K8" s="173">
        <v>0</v>
      </c>
      <c r="L8" s="59">
        <v>0</v>
      </c>
      <c r="M8" s="93">
        <v>0</v>
      </c>
      <c r="N8" s="14" t="s">
        <v>300</v>
      </c>
    </row>
    <row r="9" spans="1:14" s="6" customFormat="1" ht="27" customHeight="1" x14ac:dyDescent="0.25">
      <c r="A9" s="156"/>
      <c r="B9" s="24"/>
      <c r="C9" s="113"/>
      <c r="D9" s="28"/>
      <c r="E9" s="25" t="s">
        <v>10</v>
      </c>
      <c r="F9" s="29" t="s">
        <v>55</v>
      </c>
      <c r="G9" s="29"/>
      <c r="H9" s="29"/>
      <c r="I9" s="32"/>
      <c r="J9" s="33"/>
      <c r="K9" s="173">
        <v>0</v>
      </c>
      <c r="L9" s="59">
        <v>0</v>
      </c>
      <c r="M9" s="93">
        <v>0</v>
      </c>
      <c r="N9" s="14" t="s">
        <v>300</v>
      </c>
    </row>
    <row r="10" spans="1:14" s="6" customFormat="1" ht="27" customHeight="1" x14ac:dyDescent="0.25">
      <c r="A10" s="156"/>
      <c r="B10" s="47"/>
      <c r="C10" s="113"/>
      <c r="D10" s="28"/>
      <c r="E10" s="25" t="s">
        <v>11</v>
      </c>
      <c r="F10" s="29" t="s">
        <v>143</v>
      </c>
      <c r="G10" s="29"/>
      <c r="H10" s="29"/>
      <c r="I10" s="32"/>
      <c r="J10" s="33"/>
      <c r="K10" s="173">
        <v>1281682</v>
      </c>
      <c r="L10" s="59">
        <v>351109</v>
      </c>
      <c r="M10" s="93">
        <v>930573</v>
      </c>
      <c r="N10" s="15">
        <v>2.650382075082097</v>
      </c>
    </row>
    <row r="11" spans="1:14" s="6" customFormat="1" ht="27" customHeight="1" x14ac:dyDescent="0.25">
      <c r="B11" s="47"/>
      <c r="C11" s="113"/>
      <c r="D11" s="113"/>
      <c r="E11" s="35" t="s">
        <v>12</v>
      </c>
      <c r="F11" s="37" t="s">
        <v>123</v>
      </c>
      <c r="G11" s="37"/>
      <c r="H11" s="37"/>
      <c r="I11" s="32"/>
      <c r="J11" s="33"/>
      <c r="K11" s="173">
        <v>0</v>
      </c>
      <c r="L11" s="59">
        <v>0</v>
      </c>
      <c r="M11" s="93">
        <v>0</v>
      </c>
      <c r="N11" s="15" t="s">
        <v>300</v>
      </c>
    </row>
    <row r="12" spans="1:14" s="6" customFormat="1" ht="27" customHeight="1" x14ac:dyDescent="0.25">
      <c r="A12" s="156"/>
      <c r="B12" s="47"/>
      <c r="C12" s="113"/>
      <c r="D12" s="113"/>
      <c r="E12" s="25" t="s">
        <v>13</v>
      </c>
      <c r="F12" s="29" t="s">
        <v>56</v>
      </c>
      <c r="G12" s="29"/>
      <c r="H12" s="29"/>
      <c r="I12" s="32"/>
      <c r="J12" s="33"/>
      <c r="K12" s="173">
        <v>319094</v>
      </c>
      <c r="L12" s="59">
        <v>373499</v>
      </c>
      <c r="M12" s="93">
        <v>-54405</v>
      </c>
      <c r="N12" s="15">
        <v>-0.14566304059716362</v>
      </c>
    </row>
    <row r="13" spans="1:14" s="4" customFormat="1" ht="27" customHeight="1" x14ac:dyDescent="0.25">
      <c r="B13" s="50"/>
      <c r="C13" s="112" t="s">
        <v>14</v>
      </c>
      <c r="D13" s="27" t="s">
        <v>15</v>
      </c>
      <c r="E13" s="27"/>
      <c r="F13" s="27"/>
      <c r="G13" s="27"/>
      <c r="H13" s="27"/>
      <c r="I13" s="73"/>
      <c r="J13" s="74"/>
      <c r="K13" s="164">
        <v>119353342</v>
      </c>
      <c r="L13" s="164">
        <v>110051619</v>
      </c>
      <c r="M13" s="103">
        <v>9301723</v>
      </c>
      <c r="N13" s="14">
        <v>8.452145533633626E-2</v>
      </c>
    </row>
    <row r="14" spans="1:14" s="6" customFormat="1" ht="27" customHeight="1" x14ac:dyDescent="0.25">
      <c r="B14" s="24"/>
      <c r="C14" s="113"/>
      <c r="D14" s="28"/>
      <c r="E14" s="25" t="s">
        <v>8</v>
      </c>
      <c r="F14" s="29" t="s">
        <v>16</v>
      </c>
      <c r="G14" s="29"/>
      <c r="H14" s="29"/>
      <c r="I14" s="32"/>
      <c r="J14" s="33"/>
      <c r="K14" s="95">
        <v>1875950</v>
      </c>
      <c r="L14" s="95">
        <v>1875950</v>
      </c>
      <c r="M14" s="93">
        <v>0</v>
      </c>
      <c r="N14" s="15">
        <v>0</v>
      </c>
    </row>
    <row r="15" spans="1:14" s="6" customFormat="1" ht="27" customHeight="1" x14ac:dyDescent="0.25">
      <c r="A15" s="156"/>
      <c r="B15" s="24"/>
      <c r="C15" s="113"/>
      <c r="D15" s="28"/>
      <c r="E15" s="25"/>
      <c r="F15" s="40" t="s">
        <v>18</v>
      </c>
      <c r="G15" s="40" t="s">
        <v>132</v>
      </c>
      <c r="H15" s="29"/>
      <c r="I15" s="41"/>
      <c r="J15" s="42"/>
      <c r="K15" s="173">
        <v>191291</v>
      </c>
      <c r="L15" s="97">
        <v>191291</v>
      </c>
      <c r="M15" s="96">
        <v>0</v>
      </c>
      <c r="N15" s="15">
        <v>0</v>
      </c>
    </row>
    <row r="16" spans="1:14" s="6" customFormat="1" ht="27" customHeight="1" x14ac:dyDescent="0.25">
      <c r="A16" s="156"/>
      <c r="B16" s="24"/>
      <c r="C16" s="113"/>
      <c r="D16" s="28"/>
      <c r="E16" s="25"/>
      <c r="F16" s="40" t="s">
        <v>19</v>
      </c>
      <c r="G16" s="40" t="s">
        <v>133</v>
      </c>
      <c r="H16" s="29"/>
      <c r="I16" s="41"/>
      <c r="J16" s="42"/>
      <c r="K16" s="173">
        <v>1684659</v>
      </c>
      <c r="L16" s="97">
        <v>1684659</v>
      </c>
      <c r="M16" s="96">
        <v>0</v>
      </c>
      <c r="N16" s="15">
        <v>0</v>
      </c>
    </row>
    <row r="17" spans="1:14" s="6" customFormat="1" ht="27" customHeight="1" x14ac:dyDescent="0.25">
      <c r="B17" s="24"/>
      <c r="C17" s="113"/>
      <c r="D17" s="28"/>
      <c r="E17" s="25" t="s">
        <v>10</v>
      </c>
      <c r="F17" s="29" t="s">
        <v>17</v>
      </c>
      <c r="G17" s="29"/>
      <c r="H17" s="29"/>
      <c r="I17" s="32"/>
      <c r="J17" s="33"/>
      <c r="K17" s="95">
        <v>79597173</v>
      </c>
      <c r="L17" s="95">
        <v>79129121</v>
      </c>
      <c r="M17" s="93">
        <v>468052</v>
      </c>
      <c r="N17" s="15">
        <v>5.9150410630746109E-3</v>
      </c>
    </row>
    <row r="18" spans="1:14" s="9" customFormat="1" ht="27" customHeight="1" x14ac:dyDescent="0.25">
      <c r="A18" s="156"/>
      <c r="B18" s="114"/>
      <c r="C18" s="115"/>
      <c r="D18" s="116"/>
      <c r="E18" s="60"/>
      <c r="F18" s="40" t="s">
        <v>18</v>
      </c>
      <c r="G18" s="40" t="s">
        <v>69</v>
      </c>
      <c r="H18" s="40"/>
      <c r="I18" s="41"/>
      <c r="J18" s="42"/>
      <c r="K18" s="173">
        <v>534628</v>
      </c>
      <c r="L18" s="97">
        <v>624133</v>
      </c>
      <c r="M18" s="96">
        <v>-89505</v>
      </c>
      <c r="N18" s="15">
        <v>-0.14340693409898209</v>
      </c>
    </row>
    <row r="19" spans="1:14" s="9" customFormat="1" ht="27" customHeight="1" x14ac:dyDescent="0.25">
      <c r="A19" s="156"/>
      <c r="B19" s="114"/>
      <c r="C19" s="115"/>
      <c r="D19" s="116"/>
      <c r="E19" s="60"/>
      <c r="F19" s="40" t="s">
        <v>19</v>
      </c>
      <c r="G19" s="40" t="s">
        <v>70</v>
      </c>
      <c r="H19" s="40"/>
      <c r="I19" s="41"/>
      <c r="J19" s="42"/>
      <c r="K19" s="173">
        <v>79062545</v>
      </c>
      <c r="L19" s="97">
        <v>78504988</v>
      </c>
      <c r="M19" s="96">
        <v>557557</v>
      </c>
      <c r="N19" s="15">
        <v>7.1021856598463273E-3</v>
      </c>
    </row>
    <row r="20" spans="1:14" s="6" customFormat="1" ht="27" customHeight="1" x14ac:dyDescent="0.25">
      <c r="A20" s="157"/>
      <c r="B20" s="47"/>
      <c r="C20" s="113"/>
      <c r="D20" s="28"/>
      <c r="E20" s="35" t="s">
        <v>11</v>
      </c>
      <c r="F20" s="37" t="s">
        <v>20</v>
      </c>
      <c r="G20" s="37"/>
      <c r="H20" s="37"/>
      <c r="I20" s="32"/>
      <c r="J20" s="33"/>
      <c r="K20" s="173">
        <v>1982394</v>
      </c>
      <c r="L20" s="59">
        <v>1535384</v>
      </c>
      <c r="M20" s="93">
        <v>447010</v>
      </c>
      <c r="N20" s="15">
        <v>0.29113889424404582</v>
      </c>
    </row>
    <row r="21" spans="1:14" s="6" customFormat="1" ht="27" customHeight="1" x14ac:dyDescent="0.25">
      <c r="A21" s="156"/>
      <c r="B21" s="47"/>
      <c r="C21" s="113"/>
      <c r="D21" s="28"/>
      <c r="E21" s="25" t="s">
        <v>12</v>
      </c>
      <c r="F21" s="29" t="s">
        <v>21</v>
      </c>
      <c r="G21" s="29"/>
      <c r="H21" s="29"/>
      <c r="I21" s="32"/>
      <c r="J21" s="33"/>
      <c r="K21" s="173">
        <v>4273439</v>
      </c>
      <c r="L21" s="59">
        <v>3247613</v>
      </c>
      <c r="M21" s="93">
        <v>1025826</v>
      </c>
      <c r="N21" s="15">
        <v>0.31587076415816795</v>
      </c>
    </row>
    <row r="22" spans="1:14" s="6" customFormat="1" ht="27" customHeight="1" x14ac:dyDescent="0.25">
      <c r="A22" s="156"/>
      <c r="B22" s="47"/>
      <c r="C22" s="113"/>
      <c r="D22" s="28"/>
      <c r="E22" s="25" t="s">
        <v>13</v>
      </c>
      <c r="F22" s="29" t="s">
        <v>22</v>
      </c>
      <c r="G22" s="29"/>
      <c r="H22" s="29"/>
      <c r="I22" s="32"/>
      <c r="J22" s="33"/>
      <c r="K22" s="173">
        <v>510263</v>
      </c>
      <c r="L22" s="59">
        <v>424801</v>
      </c>
      <c r="M22" s="93">
        <v>85462</v>
      </c>
      <c r="N22" s="15">
        <v>0.20118125898950323</v>
      </c>
    </row>
    <row r="23" spans="1:14" s="6" customFormat="1" ht="27" customHeight="1" x14ac:dyDescent="0.25">
      <c r="A23" s="156"/>
      <c r="B23" s="47"/>
      <c r="C23" s="113"/>
      <c r="D23" s="28"/>
      <c r="E23" s="25" t="s">
        <v>23</v>
      </c>
      <c r="F23" s="29" t="s">
        <v>24</v>
      </c>
      <c r="G23" s="29"/>
      <c r="H23" s="29"/>
      <c r="I23" s="32"/>
      <c r="J23" s="33"/>
      <c r="K23" s="173">
        <v>40927</v>
      </c>
      <c r="L23" s="59">
        <v>22312</v>
      </c>
      <c r="M23" s="93">
        <v>18615</v>
      </c>
      <c r="N23" s="15">
        <v>0.83430441018286117</v>
      </c>
    </row>
    <row r="24" spans="1:14" s="6" customFormat="1" ht="27" customHeight="1" x14ac:dyDescent="0.25">
      <c r="A24" s="156"/>
      <c r="B24" s="47"/>
      <c r="C24" s="113"/>
      <c r="D24" s="28"/>
      <c r="E24" s="25" t="s">
        <v>25</v>
      </c>
      <c r="F24" s="29" t="s">
        <v>57</v>
      </c>
      <c r="G24" s="29"/>
      <c r="H24" s="29"/>
      <c r="I24" s="32"/>
      <c r="J24" s="33"/>
      <c r="K24" s="173">
        <v>139049</v>
      </c>
      <c r="L24" s="59">
        <v>139049</v>
      </c>
      <c r="M24" s="93">
        <v>0</v>
      </c>
      <c r="N24" s="15">
        <v>0</v>
      </c>
    </row>
    <row r="25" spans="1:14" s="6" customFormat="1" ht="27" customHeight="1" x14ac:dyDescent="0.25">
      <c r="B25" s="47"/>
      <c r="C25" s="113"/>
      <c r="D25" s="113"/>
      <c r="E25" s="35" t="s">
        <v>26</v>
      </c>
      <c r="F25" s="37" t="s">
        <v>134</v>
      </c>
      <c r="G25" s="37"/>
      <c r="H25" s="37"/>
      <c r="I25" s="32"/>
      <c r="J25" s="33"/>
      <c r="K25" s="173">
        <v>94741</v>
      </c>
      <c r="L25" s="59">
        <v>85930</v>
      </c>
      <c r="M25" s="93">
        <v>8811</v>
      </c>
      <c r="N25" s="15">
        <v>0.10253694867915741</v>
      </c>
    </row>
    <row r="26" spans="1:14" s="6" customFormat="1" ht="27" customHeight="1" x14ac:dyDescent="0.25">
      <c r="A26" s="156"/>
      <c r="B26" s="47"/>
      <c r="C26" s="113"/>
      <c r="D26" s="113"/>
      <c r="E26" s="25" t="s">
        <v>51</v>
      </c>
      <c r="F26" s="117" t="s">
        <v>155</v>
      </c>
      <c r="G26" s="117"/>
      <c r="H26" s="117"/>
      <c r="I26" s="118"/>
      <c r="J26" s="119"/>
      <c r="K26" s="173">
        <v>30839406</v>
      </c>
      <c r="L26" s="59">
        <v>23591459</v>
      </c>
      <c r="M26" s="93">
        <v>7247947</v>
      </c>
      <c r="N26" s="15">
        <v>0.30722758605137557</v>
      </c>
    </row>
    <row r="27" spans="1:14" s="6" customFormat="1" ht="48.1" customHeight="1" x14ac:dyDescent="0.25">
      <c r="B27" s="47"/>
      <c r="C27" s="113"/>
      <c r="D27" s="113"/>
      <c r="E27" s="25"/>
      <c r="F27" s="117"/>
      <c r="G27" s="117"/>
      <c r="H27" s="117"/>
      <c r="I27" s="145" t="s">
        <v>173</v>
      </c>
      <c r="J27" s="145" t="s">
        <v>174</v>
      </c>
      <c r="K27" s="95"/>
      <c r="L27" s="59"/>
      <c r="M27" s="93"/>
      <c r="N27" s="14" t="s">
        <v>300</v>
      </c>
    </row>
    <row r="28" spans="1:14" s="4" customFormat="1" ht="73.55" customHeight="1" x14ac:dyDescent="0.25">
      <c r="B28" s="50"/>
      <c r="C28" s="112" t="s">
        <v>27</v>
      </c>
      <c r="D28" s="301" t="s">
        <v>177</v>
      </c>
      <c r="E28" s="301"/>
      <c r="F28" s="301"/>
      <c r="G28" s="301"/>
      <c r="H28" s="301"/>
      <c r="I28" s="102">
        <v>0</v>
      </c>
      <c r="J28" s="102">
        <v>0</v>
      </c>
      <c r="K28" s="164">
        <v>265</v>
      </c>
      <c r="L28" s="164">
        <v>265</v>
      </c>
      <c r="M28" s="103">
        <v>0</v>
      </c>
      <c r="N28" s="14">
        <v>0</v>
      </c>
    </row>
    <row r="29" spans="1:14" s="6" customFormat="1" ht="27" customHeight="1" x14ac:dyDescent="0.25">
      <c r="B29" s="47"/>
      <c r="C29" s="113"/>
      <c r="D29" s="113"/>
      <c r="E29" s="25" t="s">
        <v>8</v>
      </c>
      <c r="F29" s="117" t="s">
        <v>58</v>
      </c>
      <c r="G29" s="117"/>
      <c r="H29" s="117"/>
      <c r="I29" s="95">
        <v>0</v>
      </c>
      <c r="J29" s="95">
        <v>0</v>
      </c>
      <c r="K29" s="95">
        <v>0</v>
      </c>
      <c r="L29" s="59">
        <v>0</v>
      </c>
      <c r="M29" s="93">
        <v>0</v>
      </c>
      <c r="N29" s="14" t="s">
        <v>300</v>
      </c>
    </row>
    <row r="30" spans="1:14" s="6" customFormat="1" ht="27" customHeight="1" x14ac:dyDescent="0.25">
      <c r="A30" s="156"/>
      <c r="B30" s="24"/>
      <c r="C30" s="113"/>
      <c r="D30" s="28"/>
      <c r="E30" s="25"/>
      <c r="F30" s="40" t="s">
        <v>18</v>
      </c>
      <c r="G30" s="40" t="s">
        <v>62</v>
      </c>
      <c r="H30" s="29"/>
      <c r="I30" s="97"/>
      <c r="J30" s="42"/>
      <c r="K30" s="146">
        <v>0</v>
      </c>
      <c r="L30" s="97">
        <v>0</v>
      </c>
      <c r="M30" s="96">
        <v>0</v>
      </c>
      <c r="N30" s="14" t="s">
        <v>300</v>
      </c>
    </row>
    <row r="31" spans="1:14" s="6" customFormat="1" ht="27" customHeight="1" x14ac:dyDescent="0.25">
      <c r="A31" s="156"/>
      <c r="B31" s="24"/>
      <c r="C31" s="113"/>
      <c r="D31" s="28"/>
      <c r="E31" s="25"/>
      <c r="F31" s="40" t="s">
        <v>19</v>
      </c>
      <c r="G31" s="40" t="s">
        <v>64</v>
      </c>
      <c r="H31" s="29"/>
      <c r="I31" s="97"/>
      <c r="J31" s="42"/>
      <c r="K31" s="146">
        <v>0</v>
      </c>
      <c r="L31" s="97">
        <v>0</v>
      </c>
      <c r="M31" s="96">
        <v>0</v>
      </c>
      <c r="N31" s="14" t="s">
        <v>300</v>
      </c>
    </row>
    <row r="32" spans="1:14" s="6" customFormat="1" ht="27" customHeight="1" x14ac:dyDescent="0.25">
      <c r="B32" s="24"/>
      <c r="C32" s="113"/>
      <c r="D32" s="28"/>
      <c r="E32" s="25"/>
      <c r="F32" s="36" t="s">
        <v>61</v>
      </c>
      <c r="G32" s="36" t="s">
        <v>146</v>
      </c>
      <c r="H32" s="158"/>
      <c r="I32" s="97"/>
      <c r="J32" s="42"/>
      <c r="K32" s="146">
        <v>0</v>
      </c>
      <c r="L32" s="97">
        <v>0</v>
      </c>
      <c r="M32" s="96">
        <v>0</v>
      </c>
      <c r="N32" s="14" t="s">
        <v>300</v>
      </c>
    </row>
    <row r="33" spans="1:14" s="6" customFormat="1" ht="27" customHeight="1" x14ac:dyDescent="0.25">
      <c r="A33" s="156"/>
      <c r="B33" s="24"/>
      <c r="C33" s="113"/>
      <c r="D33" s="28"/>
      <c r="E33" s="40"/>
      <c r="F33" s="40" t="s">
        <v>102</v>
      </c>
      <c r="G33" s="40" t="s">
        <v>63</v>
      </c>
      <c r="H33" s="62"/>
      <c r="I33" s="120"/>
      <c r="J33" s="121"/>
      <c r="K33" s="146">
        <v>0</v>
      </c>
      <c r="L33" s="97">
        <v>0</v>
      </c>
      <c r="M33" s="96">
        <v>0</v>
      </c>
      <c r="N33" s="14" t="s">
        <v>300</v>
      </c>
    </row>
    <row r="34" spans="1:14" s="6" customFormat="1" ht="27" customHeight="1" x14ac:dyDescent="0.25">
      <c r="B34" s="24"/>
      <c r="C34" s="113"/>
      <c r="D34" s="28"/>
      <c r="E34" s="25" t="s">
        <v>10</v>
      </c>
      <c r="F34" s="117" t="s">
        <v>147</v>
      </c>
      <c r="G34" s="40"/>
      <c r="H34" s="302"/>
      <c r="I34" s="302"/>
      <c r="J34" s="303"/>
      <c r="K34" s="146">
        <v>265</v>
      </c>
      <c r="L34" s="146">
        <v>265</v>
      </c>
      <c r="M34" s="96">
        <v>0</v>
      </c>
      <c r="N34" s="14">
        <v>0</v>
      </c>
    </row>
    <row r="35" spans="1:14" s="6" customFormat="1" ht="27" customHeight="1" x14ac:dyDescent="0.25">
      <c r="A35" s="156"/>
      <c r="B35" s="24"/>
      <c r="C35" s="113"/>
      <c r="D35" s="28"/>
      <c r="E35" s="25"/>
      <c r="F35" s="40" t="s">
        <v>18</v>
      </c>
      <c r="G35" s="40" t="s">
        <v>59</v>
      </c>
      <c r="H35" s="29"/>
      <c r="I35" s="29"/>
      <c r="J35" s="62"/>
      <c r="K35" s="173">
        <v>265</v>
      </c>
      <c r="L35" s="97">
        <v>265</v>
      </c>
      <c r="M35" s="96">
        <v>0</v>
      </c>
      <c r="N35" s="14">
        <v>0</v>
      </c>
    </row>
    <row r="36" spans="1:14" s="6" customFormat="1" ht="27" customHeight="1" x14ac:dyDescent="0.25">
      <c r="A36" s="156"/>
      <c r="B36" s="24"/>
      <c r="C36" s="113"/>
      <c r="D36" s="28"/>
      <c r="E36" s="25"/>
      <c r="F36" s="40" t="s">
        <v>19</v>
      </c>
      <c r="G36" s="40" t="s">
        <v>60</v>
      </c>
      <c r="H36" s="122"/>
      <c r="I36" s="122"/>
      <c r="J36" s="123"/>
      <c r="K36" s="173">
        <v>0</v>
      </c>
      <c r="L36" s="97">
        <v>0</v>
      </c>
      <c r="M36" s="96">
        <v>0</v>
      </c>
      <c r="N36" s="14" t="s">
        <v>300</v>
      </c>
    </row>
    <row r="37" spans="1:14" s="4" customFormat="1" ht="27" customHeight="1" thickBot="1" x14ac:dyDescent="0.3">
      <c r="B37" s="124"/>
      <c r="C37" s="125" t="s">
        <v>110</v>
      </c>
      <c r="D37" s="44"/>
      <c r="E37" s="44"/>
      <c r="F37" s="44"/>
      <c r="G37" s="44"/>
      <c r="H37" s="44"/>
      <c r="I37" s="45"/>
      <c r="J37" s="46"/>
      <c r="K37" s="69">
        <v>120954383</v>
      </c>
      <c r="L37" s="69">
        <v>110776492</v>
      </c>
      <c r="M37" s="98">
        <v>10177891</v>
      </c>
      <c r="N37" s="109">
        <v>9.1877715354987011E-2</v>
      </c>
    </row>
    <row r="38" spans="1:14" s="6" customFormat="1" ht="9" customHeight="1" x14ac:dyDescent="0.25">
      <c r="B38" s="47"/>
      <c r="C38" s="126"/>
      <c r="D38" s="29"/>
      <c r="E38" s="29"/>
      <c r="F38" s="29"/>
      <c r="G38" s="29"/>
      <c r="H38" s="29"/>
      <c r="I38" s="32"/>
      <c r="J38" s="33"/>
      <c r="K38" s="59"/>
      <c r="L38" s="59"/>
      <c r="M38" s="93"/>
      <c r="N38" s="94"/>
    </row>
    <row r="39" spans="1:14" s="4" customFormat="1" ht="27" customHeight="1" x14ac:dyDescent="0.25">
      <c r="B39" s="50" t="s">
        <v>28</v>
      </c>
      <c r="C39" s="127" t="s">
        <v>29</v>
      </c>
      <c r="D39" s="72"/>
      <c r="E39" s="72"/>
      <c r="F39" s="72"/>
      <c r="G39" s="72"/>
      <c r="H39" s="72"/>
      <c r="I39" s="73"/>
      <c r="J39" s="74"/>
      <c r="K39" s="102"/>
      <c r="L39" s="102"/>
      <c r="M39" s="103"/>
      <c r="N39" s="92"/>
    </row>
    <row r="40" spans="1:14" s="4" customFormat="1" ht="27" customHeight="1" x14ac:dyDescent="0.25">
      <c r="B40" s="50"/>
      <c r="C40" s="112" t="s">
        <v>6</v>
      </c>
      <c r="D40" s="27" t="s">
        <v>30</v>
      </c>
      <c r="E40" s="27"/>
      <c r="F40" s="27"/>
      <c r="G40" s="27"/>
      <c r="H40" s="27"/>
      <c r="I40" s="73"/>
      <c r="J40" s="74"/>
      <c r="K40" s="164">
        <v>11352874</v>
      </c>
      <c r="L40" s="164">
        <v>8706926</v>
      </c>
      <c r="M40" s="103">
        <v>2645948</v>
      </c>
      <c r="N40" s="14">
        <v>0.30389002961550382</v>
      </c>
    </row>
    <row r="41" spans="1:14" s="6" customFormat="1" ht="27" customHeight="1" x14ac:dyDescent="0.25">
      <c r="B41" s="24"/>
      <c r="C41" s="113"/>
      <c r="D41" s="28"/>
      <c r="E41" s="35" t="s">
        <v>8</v>
      </c>
      <c r="F41" s="37" t="s">
        <v>135</v>
      </c>
      <c r="G41" s="37"/>
      <c r="H41" s="37"/>
      <c r="I41" s="32"/>
      <c r="J41" s="33"/>
      <c r="K41" s="173">
        <v>10979867</v>
      </c>
      <c r="L41" s="59">
        <v>8209134</v>
      </c>
      <c r="M41" s="93">
        <v>2770733</v>
      </c>
      <c r="N41" s="15">
        <v>0.33751830582860509</v>
      </c>
    </row>
    <row r="42" spans="1:14" s="6" customFormat="1" ht="27" customHeight="1" x14ac:dyDescent="0.25">
      <c r="B42" s="24"/>
      <c r="C42" s="113"/>
      <c r="D42" s="28"/>
      <c r="E42" s="35" t="s">
        <v>10</v>
      </c>
      <c r="F42" s="37" t="s">
        <v>136</v>
      </c>
      <c r="G42" s="37"/>
      <c r="H42" s="37"/>
      <c r="I42" s="32"/>
      <c r="J42" s="33"/>
      <c r="K42" s="173">
        <v>373007</v>
      </c>
      <c r="L42" s="59">
        <v>497792</v>
      </c>
      <c r="M42" s="93">
        <v>-124785</v>
      </c>
      <c r="N42" s="15">
        <v>-0.25067698958601181</v>
      </c>
    </row>
    <row r="43" spans="1:14" s="6" customFormat="1" ht="27" customHeight="1" x14ac:dyDescent="0.25">
      <c r="A43" s="156"/>
      <c r="B43" s="24"/>
      <c r="C43" s="113"/>
      <c r="D43" s="28"/>
      <c r="E43" s="25" t="s">
        <v>11</v>
      </c>
      <c r="F43" s="29" t="s">
        <v>137</v>
      </c>
      <c r="G43" s="25"/>
      <c r="H43" s="29"/>
      <c r="I43" s="32"/>
      <c r="J43" s="33"/>
      <c r="K43" s="173"/>
      <c r="L43" s="59"/>
      <c r="M43" s="93">
        <v>0</v>
      </c>
      <c r="N43" s="15" t="s">
        <v>300</v>
      </c>
    </row>
    <row r="44" spans="1:14" s="6" customFormat="1" ht="27" customHeight="1" x14ac:dyDescent="0.25">
      <c r="A44" s="156"/>
      <c r="B44" s="47"/>
      <c r="C44" s="126"/>
      <c r="D44" s="29"/>
      <c r="E44" s="25" t="s">
        <v>12</v>
      </c>
      <c r="F44" s="29" t="s">
        <v>138</v>
      </c>
      <c r="G44" s="25"/>
      <c r="H44" s="29"/>
      <c r="I44" s="32"/>
      <c r="J44" s="33"/>
      <c r="K44" s="173"/>
      <c r="L44" s="59"/>
      <c r="M44" s="93">
        <v>0</v>
      </c>
      <c r="N44" s="15" t="s">
        <v>300</v>
      </c>
    </row>
    <row r="45" spans="1:14" s="6" customFormat="1" ht="49.6" customHeight="1" x14ac:dyDescent="0.25">
      <c r="B45" s="47"/>
      <c r="C45" s="126"/>
      <c r="D45" s="29"/>
      <c r="E45" s="25"/>
      <c r="F45" s="29"/>
      <c r="G45" s="25"/>
      <c r="H45" s="29"/>
      <c r="I45" s="145" t="s">
        <v>173</v>
      </c>
      <c r="J45" s="145" t="s">
        <v>174</v>
      </c>
      <c r="K45" s="59"/>
      <c r="L45" s="59"/>
      <c r="M45" s="93"/>
      <c r="N45" s="94"/>
    </row>
    <row r="46" spans="1:14" s="4" customFormat="1" ht="54.7" customHeight="1" x14ac:dyDescent="0.25">
      <c r="B46" s="50"/>
      <c r="C46" s="112" t="s">
        <v>14</v>
      </c>
      <c r="D46" s="301" t="s">
        <v>178</v>
      </c>
      <c r="E46" s="301"/>
      <c r="F46" s="301"/>
      <c r="G46" s="301"/>
      <c r="H46" s="304"/>
      <c r="I46" s="164">
        <v>85245352</v>
      </c>
      <c r="J46" s="164">
        <v>140045765</v>
      </c>
      <c r="K46" s="164">
        <v>225291117</v>
      </c>
      <c r="L46" s="102">
        <v>211361707</v>
      </c>
      <c r="M46" s="103">
        <v>13929410</v>
      </c>
      <c r="N46" s="14">
        <v>6.5903186521861334E-2</v>
      </c>
    </row>
    <row r="47" spans="1:14" s="6" customFormat="1" ht="27" customHeight="1" x14ac:dyDescent="0.25">
      <c r="B47" s="24"/>
      <c r="C47" s="113"/>
      <c r="D47" s="28"/>
      <c r="E47" s="25" t="s">
        <v>8</v>
      </c>
      <c r="F47" s="29" t="s">
        <v>76</v>
      </c>
      <c r="G47" s="29"/>
      <c r="H47" s="62"/>
      <c r="I47" s="95">
        <v>1266522</v>
      </c>
      <c r="J47" s="95">
        <v>0</v>
      </c>
      <c r="K47" s="95">
        <v>1266522</v>
      </c>
      <c r="L47" s="59">
        <v>82267</v>
      </c>
      <c r="M47" s="93">
        <v>1184255</v>
      </c>
      <c r="N47" s="15">
        <v>14.395261769603851</v>
      </c>
    </row>
    <row r="48" spans="1:14" s="6" customFormat="1" ht="23.3" customHeight="1" x14ac:dyDescent="0.25">
      <c r="B48" s="24"/>
      <c r="C48" s="113"/>
      <c r="D48" s="28"/>
      <c r="E48" s="25"/>
      <c r="F48" s="40" t="s">
        <v>18</v>
      </c>
      <c r="G48" s="40" t="s">
        <v>77</v>
      </c>
      <c r="H48" s="62"/>
      <c r="I48" s="146">
        <v>1260810</v>
      </c>
      <c r="J48" s="95">
        <v>0</v>
      </c>
      <c r="K48" s="173">
        <v>1260810</v>
      </c>
      <c r="L48" s="97">
        <v>79200</v>
      </c>
      <c r="M48" s="96">
        <v>1181610</v>
      </c>
      <c r="N48" s="15">
        <v>14.919318181818182</v>
      </c>
    </row>
    <row r="49" spans="1:18" s="6" customFormat="1" ht="27" customHeight="1" x14ac:dyDescent="0.25">
      <c r="B49" s="24"/>
      <c r="C49" s="113"/>
      <c r="D49" s="28"/>
      <c r="E49" s="25"/>
      <c r="F49" s="29"/>
      <c r="G49" s="37" t="s">
        <v>8</v>
      </c>
      <c r="H49" s="158" t="s">
        <v>179</v>
      </c>
      <c r="I49" s="146">
        <v>0</v>
      </c>
      <c r="J49" s="95"/>
      <c r="K49" s="173">
        <v>0</v>
      </c>
      <c r="L49" s="59">
        <v>79200</v>
      </c>
      <c r="M49" s="93">
        <v>-79200</v>
      </c>
      <c r="N49" s="15">
        <v>-1</v>
      </c>
    </row>
    <row r="50" spans="1:18" s="6" customFormat="1" ht="27" customHeight="1" x14ac:dyDescent="0.25">
      <c r="A50" s="156"/>
      <c r="B50" s="24"/>
      <c r="C50" s="113"/>
      <c r="D50" s="28"/>
      <c r="E50" s="25"/>
      <c r="F50" s="29"/>
      <c r="G50" s="29" t="s">
        <v>10</v>
      </c>
      <c r="H50" s="62" t="s">
        <v>78</v>
      </c>
      <c r="I50" s="146">
        <v>1260810</v>
      </c>
      <c r="J50" s="95"/>
      <c r="K50" s="173">
        <v>1260810</v>
      </c>
      <c r="L50" s="59">
        <v>0</v>
      </c>
      <c r="M50" s="93">
        <v>1260810</v>
      </c>
      <c r="N50" s="15" t="s">
        <v>300</v>
      </c>
    </row>
    <row r="51" spans="1:18" s="6" customFormat="1" ht="27" customHeight="1" x14ac:dyDescent="0.25">
      <c r="A51" s="156"/>
      <c r="B51" s="24"/>
      <c r="C51" s="113"/>
      <c r="D51" s="28"/>
      <c r="E51" s="25"/>
      <c r="F51" s="40" t="s">
        <v>19</v>
      </c>
      <c r="G51" s="40" t="s">
        <v>79</v>
      </c>
      <c r="H51" s="62"/>
      <c r="I51" s="146"/>
      <c r="J51" s="146"/>
      <c r="K51" s="173"/>
      <c r="L51" s="97"/>
      <c r="M51" s="93">
        <v>0</v>
      </c>
      <c r="N51" s="15" t="s">
        <v>300</v>
      </c>
    </row>
    <row r="52" spans="1:18" s="6" customFormat="1" ht="27" customHeight="1" x14ac:dyDescent="0.25">
      <c r="B52" s="24"/>
      <c r="C52" s="113"/>
      <c r="D52" s="28"/>
      <c r="E52" s="25"/>
      <c r="F52" s="40" t="s">
        <v>61</v>
      </c>
      <c r="G52" s="40" t="s">
        <v>148</v>
      </c>
      <c r="H52" s="62"/>
      <c r="I52" s="146">
        <v>5712</v>
      </c>
      <c r="J52" s="95">
        <v>0</v>
      </c>
      <c r="K52" s="173">
        <v>5712</v>
      </c>
      <c r="L52" s="97">
        <v>3065</v>
      </c>
      <c r="M52" s="93">
        <v>2647</v>
      </c>
      <c r="N52" s="15">
        <v>0.86362153344208803</v>
      </c>
    </row>
    <row r="53" spans="1:18" s="6" customFormat="1" ht="27" customHeight="1" x14ac:dyDescent="0.25">
      <c r="A53" s="156"/>
      <c r="B53" s="24"/>
      <c r="C53" s="113"/>
      <c r="D53" s="28"/>
      <c r="E53" s="25"/>
      <c r="F53" s="29"/>
      <c r="G53" s="29" t="s">
        <v>8</v>
      </c>
      <c r="H53" s="62" t="s">
        <v>139</v>
      </c>
      <c r="I53" s="95"/>
      <c r="J53" s="95"/>
      <c r="K53" s="173"/>
      <c r="L53" s="59"/>
      <c r="M53" s="93">
        <v>0</v>
      </c>
      <c r="N53" s="15" t="s">
        <v>300</v>
      </c>
    </row>
    <row r="54" spans="1:18" s="6" customFormat="1" ht="27" customHeight="1" x14ac:dyDescent="0.25">
      <c r="A54" s="156"/>
      <c r="B54" s="24"/>
      <c r="C54" s="113"/>
      <c r="D54" s="28"/>
      <c r="E54" s="25"/>
      <c r="F54" s="29"/>
      <c r="G54" s="29" t="s">
        <v>10</v>
      </c>
      <c r="H54" s="62" t="s">
        <v>140</v>
      </c>
      <c r="I54" s="59">
        <v>5712</v>
      </c>
      <c r="J54" s="59"/>
      <c r="K54" s="173">
        <v>5712</v>
      </c>
      <c r="L54" s="59">
        <v>3065</v>
      </c>
      <c r="M54" s="93">
        <v>2647</v>
      </c>
      <c r="N54" s="15">
        <v>0.86362153344208803</v>
      </c>
    </row>
    <row r="55" spans="1:18" s="6" customFormat="1" ht="41.3" customHeight="1" x14ac:dyDescent="0.25">
      <c r="A55" s="156"/>
      <c r="B55" s="24"/>
      <c r="C55" s="113"/>
      <c r="D55" s="28"/>
      <c r="E55" s="25"/>
      <c r="F55" s="29"/>
      <c r="G55" s="29" t="s">
        <v>11</v>
      </c>
      <c r="H55" s="152" t="s">
        <v>156</v>
      </c>
      <c r="I55" s="59"/>
      <c r="J55" s="59"/>
      <c r="K55" s="173"/>
      <c r="L55" s="59"/>
      <c r="M55" s="93">
        <v>0</v>
      </c>
      <c r="N55" s="15" t="s">
        <v>300</v>
      </c>
    </row>
    <row r="56" spans="1:18" s="6" customFormat="1" ht="27" customHeight="1" x14ac:dyDescent="0.25">
      <c r="A56" s="156"/>
      <c r="B56" s="24"/>
      <c r="C56" s="113"/>
      <c r="D56" s="28"/>
      <c r="E56" s="25"/>
      <c r="F56" s="29"/>
      <c r="G56" s="37" t="s">
        <v>12</v>
      </c>
      <c r="H56" s="37" t="s">
        <v>131</v>
      </c>
      <c r="I56" s="59"/>
      <c r="J56" s="59"/>
      <c r="K56" s="173"/>
      <c r="L56" s="59"/>
      <c r="M56" s="93">
        <v>0</v>
      </c>
      <c r="N56" s="15" t="s">
        <v>300</v>
      </c>
    </row>
    <row r="57" spans="1:18" s="6" customFormat="1" ht="27" customHeight="1" x14ac:dyDescent="0.25">
      <c r="A57" s="156"/>
      <c r="B57" s="24"/>
      <c r="C57" s="113"/>
      <c r="D57" s="28"/>
      <c r="E57" s="25"/>
      <c r="F57" s="40" t="s">
        <v>102</v>
      </c>
      <c r="G57" s="40" t="s">
        <v>149</v>
      </c>
      <c r="H57" s="62"/>
      <c r="I57" s="59">
        <v>0</v>
      </c>
      <c r="J57" s="146"/>
      <c r="K57" s="173">
        <v>0</v>
      </c>
      <c r="L57" s="97">
        <v>2</v>
      </c>
      <c r="M57" s="96">
        <v>-2</v>
      </c>
      <c r="N57" s="15">
        <v>-1</v>
      </c>
    </row>
    <row r="58" spans="1:18" s="6" customFormat="1" ht="27" customHeight="1" x14ac:dyDescent="0.25">
      <c r="B58" s="24"/>
      <c r="C58" s="113"/>
      <c r="D58" s="28"/>
      <c r="E58" s="25" t="s">
        <v>10</v>
      </c>
      <c r="F58" s="29" t="s">
        <v>80</v>
      </c>
      <c r="G58" s="29"/>
      <c r="H58" s="62"/>
      <c r="I58" s="95">
        <v>67366177</v>
      </c>
      <c r="J58" s="95">
        <v>140045765</v>
      </c>
      <c r="K58" s="95">
        <v>207411942</v>
      </c>
      <c r="L58" s="59">
        <v>194950908</v>
      </c>
      <c r="M58" s="93">
        <v>12461034</v>
      </c>
      <c r="N58" s="15">
        <v>6.3918830272901239E-2</v>
      </c>
    </row>
    <row r="59" spans="1:18" s="6" customFormat="1" ht="27" customHeight="1" x14ac:dyDescent="0.25">
      <c r="B59" s="24"/>
      <c r="C59" s="113"/>
      <c r="D59" s="28"/>
      <c r="E59" s="25"/>
      <c r="F59" s="40" t="s">
        <v>18</v>
      </c>
      <c r="G59" s="40" t="s">
        <v>81</v>
      </c>
      <c r="H59" s="62"/>
      <c r="I59" s="146">
        <v>54956177</v>
      </c>
      <c r="J59" s="146">
        <v>0</v>
      </c>
      <c r="K59" s="146">
        <v>54956177</v>
      </c>
      <c r="L59" s="97">
        <v>41741141</v>
      </c>
      <c r="M59" s="96">
        <v>13215036</v>
      </c>
      <c r="N59" s="15">
        <v>0.31659498718542456</v>
      </c>
    </row>
    <row r="60" spans="1:18" s="6" customFormat="1" ht="46.55" customHeight="1" x14ac:dyDescent="0.25">
      <c r="B60" s="24"/>
      <c r="C60" s="113"/>
      <c r="D60" s="28"/>
      <c r="E60" s="25"/>
      <c r="F60" s="29"/>
      <c r="G60" s="29" t="s">
        <v>8</v>
      </c>
      <c r="H60" s="153" t="s">
        <v>124</v>
      </c>
      <c r="I60" s="95">
        <v>54956177</v>
      </c>
      <c r="J60" s="95">
        <v>0</v>
      </c>
      <c r="K60" s="95">
        <v>54956177</v>
      </c>
      <c r="L60" s="59">
        <v>41741141</v>
      </c>
      <c r="M60" s="93">
        <v>13215036</v>
      </c>
      <c r="N60" s="15">
        <v>0.31659498718542456</v>
      </c>
    </row>
    <row r="61" spans="1:18" s="6" customFormat="1" ht="48.1" customHeight="1" x14ac:dyDescent="0.25">
      <c r="A61" s="156"/>
      <c r="B61" s="24"/>
      <c r="C61" s="113"/>
      <c r="D61" s="28"/>
      <c r="E61" s="25"/>
      <c r="F61" s="29"/>
      <c r="G61" s="29"/>
      <c r="H61" s="154" t="s">
        <v>157</v>
      </c>
      <c r="I61" s="59">
        <v>48576394</v>
      </c>
      <c r="J61" s="146"/>
      <c r="K61" s="173">
        <v>48576394</v>
      </c>
      <c r="L61" s="97">
        <v>33402459</v>
      </c>
      <c r="M61" s="96">
        <v>15173935</v>
      </c>
      <c r="N61" s="15">
        <v>0.45427598608832964</v>
      </c>
    </row>
    <row r="62" spans="1:18" s="6" customFormat="1" ht="48.1" customHeight="1" x14ac:dyDescent="0.25">
      <c r="A62" s="156"/>
      <c r="B62" s="24"/>
      <c r="C62" s="113"/>
      <c r="D62" s="28"/>
      <c r="E62" s="25"/>
      <c r="F62" s="29"/>
      <c r="G62" s="29"/>
      <c r="H62" s="154" t="s">
        <v>158</v>
      </c>
      <c r="I62" s="59">
        <v>0</v>
      </c>
      <c r="J62" s="95"/>
      <c r="K62" s="173">
        <v>0</v>
      </c>
      <c r="L62" s="97">
        <v>0</v>
      </c>
      <c r="M62" s="93">
        <v>0</v>
      </c>
      <c r="N62" s="15" t="s">
        <v>300</v>
      </c>
    </row>
    <row r="63" spans="1:18" s="6" customFormat="1" ht="41.95" customHeight="1" x14ac:dyDescent="0.25">
      <c r="A63" s="156"/>
      <c r="B63" s="24"/>
      <c r="C63" s="113"/>
      <c r="D63" s="28"/>
      <c r="E63" s="25"/>
      <c r="F63" s="29"/>
      <c r="G63" s="29"/>
      <c r="H63" s="154" t="s">
        <v>159</v>
      </c>
      <c r="I63" s="59">
        <v>0</v>
      </c>
      <c r="J63" s="146"/>
      <c r="K63" s="173">
        <v>0</v>
      </c>
      <c r="L63" s="97">
        <v>0</v>
      </c>
      <c r="M63" s="96">
        <v>0</v>
      </c>
      <c r="N63" s="15" t="s">
        <v>300</v>
      </c>
    </row>
    <row r="64" spans="1:18" s="10" customFormat="1" ht="43.5" customHeight="1" x14ac:dyDescent="0.25">
      <c r="A64" s="278"/>
      <c r="B64" s="34"/>
      <c r="C64" s="128"/>
      <c r="D64" s="129"/>
      <c r="E64" s="35"/>
      <c r="F64" s="37"/>
      <c r="G64" s="37"/>
      <c r="H64" s="154" t="s">
        <v>171</v>
      </c>
      <c r="I64" s="59">
        <v>6379783</v>
      </c>
      <c r="J64" s="95"/>
      <c r="K64" s="173">
        <v>6379783</v>
      </c>
      <c r="L64" s="97">
        <v>8338682</v>
      </c>
      <c r="M64" s="141">
        <v>-1958899</v>
      </c>
      <c r="N64" s="15">
        <v>-0.23491710080801742</v>
      </c>
      <c r="O64" s="10" t="s">
        <v>293</v>
      </c>
      <c r="P64" s="277">
        <f>VLOOKUP(O64,'[1]Nuovo Modello SP'!$C$30:$E$346,3,FALSE)</f>
        <v>0</v>
      </c>
      <c r="Q64" s="10" t="s">
        <v>294</v>
      </c>
      <c r="R64" s="10">
        <f>VLOOKUP(Q64,'[1]Nuovo Modello SP'!$C$30:$E$346,3,FALSE)</f>
        <v>0</v>
      </c>
    </row>
    <row r="65" spans="1:16" s="6" customFormat="1" ht="27" customHeight="1" x14ac:dyDescent="0.25">
      <c r="A65" s="156"/>
      <c r="B65" s="24"/>
      <c r="C65" s="113"/>
      <c r="D65" s="28"/>
      <c r="E65" s="25"/>
      <c r="F65" s="29"/>
      <c r="G65" s="29" t="s">
        <v>10</v>
      </c>
      <c r="H65" s="62" t="s">
        <v>141</v>
      </c>
      <c r="I65" s="95"/>
      <c r="J65" s="95"/>
      <c r="K65" s="146">
        <v>0</v>
      </c>
      <c r="L65" s="97">
        <v>0</v>
      </c>
      <c r="M65" s="93">
        <v>0</v>
      </c>
      <c r="N65" s="15" t="s">
        <v>300</v>
      </c>
    </row>
    <row r="66" spans="1:16" s="6" customFormat="1" ht="27" customHeight="1" x14ac:dyDescent="0.25">
      <c r="B66" s="24"/>
      <c r="C66" s="113"/>
      <c r="D66" s="28"/>
      <c r="E66" s="25"/>
      <c r="F66" s="40" t="s">
        <v>19</v>
      </c>
      <c r="G66" s="40" t="s">
        <v>165</v>
      </c>
      <c r="H66" s="62"/>
      <c r="I66" s="146">
        <v>12410000</v>
      </c>
      <c r="J66" s="146">
        <v>140045765</v>
      </c>
      <c r="K66" s="146">
        <v>152455765</v>
      </c>
      <c r="L66" s="146">
        <v>153209767</v>
      </c>
      <c r="M66" s="96">
        <v>-754002</v>
      </c>
      <c r="N66" s="15">
        <v>-4.9213703196872016E-3</v>
      </c>
    </row>
    <row r="67" spans="1:16" s="6" customFormat="1" ht="48.75" customHeight="1" x14ac:dyDescent="0.25">
      <c r="B67" s="24"/>
      <c r="C67" s="113"/>
      <c r="D67" s="28"/>
      <c r="E67" s="25"/>
      <c r="F67" s="40"/>
      <c r="G67" s="37" t="s">
        <v>8</v>
      </c>
      <c r="H67" s="130" t="s">
        <v>167</v>
      </c>
      <c r="I67" s="95">
        <v>12410000</v>
      </c>
      <c r="J67" s="95">
        <v>140045765</v>
      </c>
      <c r="K67" s="173">
        <v>152455765</v>
      </c>
      <c r="L67" s="59">
        <v>153209767</v>
      </c>
      <c r="M67" s="93">
        <v>-754002</v>
      </c>
      <c r="N67" s="15">
        <v>-4.9213703196872016E-3</v>
      </c>
    </row>
    <row r="68" spans="1:16" s="6" customFormat="1" ht="45" customHeight="1" x14ac:dyDescent="0.25">
      <c r="A68" s="156"/>
      <c r="B68" s="24"/>
      <c r="C68" s="113"/>
      <c r="D68" s="28"/>
      <c r="E68" s="25"/>
      <c r="F68" s="40"/>
      <c r="G68" s="37" t="s">
        <v>10</v>
      </c>
      <c r="H68" s="130" t="s">
        <v>168</v>
      </c>
      <c r="I68" s="146"/>
      <c r="J68" s="95"/>
      <c r="K68" s="173">
        <v>0</v>
      </c>
      <c r="L68" s="59">
        <v>0</v>
      </c>
      <c r="M68" s="93">
        <v>0</v>
      </c>
      <c r="N68" s="15" t="s">
        <v>300</v>
      </c>
    </row>
    <row r="69" spans="1:16" s="6" customFormat="1" ht="45.7" customHeight="1" x14ac:dyDescent="0.25">
      <c r="A69" s="156"/>
      <c r="B69" s="24"/>
      <c r="C69" s="113"/>
      <c r="D69" s="28"/>
      <c r="E69" s="25"/>
      <c r="F69" s="40"/>
      <c r="G69" s="29" t="s">
        <v>11</v>
      </c>
      <c r="H69" s="130" t="s">
        <v>169</v>
      </c>
      <c r="I69" s="146">
        <v>0</v>
      </c>
      <c r="J69" s="10"/>
      <c r="K69" s="173">
        <v>0</v>
      </c>
      <c r="L69" s="59">
        <v>0</v>
      </c>
      <c r="M69" s="93">
        <v>0</v>
      </c>
      <c r="N69" s="15" t="s">
        <v>300</v>
      </c>
    </row>
    <row r="70" spans="1:16" s="6" customFormat="1" ht="41.95" customHeight="1" x14ac:dyDescent="0.25">
      <c r="A70" s="156"/>
      <c r="B70" s="24"/>
      <c r="C70" s="113"/>
      <c r="D70" s="28"/>
      <c r="E70" s="25"/>
      <c r="F70" s="40"/>
      <c r="G70" s="29" t="s">
        <v>12</v>
      </c>
      <c r="H70" s="130" t="s">
        <v>170</v>
      </c>
      <c r="I70" s="146"/>
      <c r="J70" s="146"/>
      <c r="K70" s="173">
        <v>0</v>
      </c>
      <c r="L70" s="97">
        <v>0</v>
      </c>
      <c r="M70" s="96">
        <v>0</v>
      </c>
      <c r="N70" s="15" t="s">
        <v>300</v>
      </c>
    </row>
    <row r="71" spans="1:16" s="6" customFormat="1" ht="27" customHeight="1" x14ac:dyDescent="0.25">
      <c r="A71" s="156"/>
      <c r="B71" s="24"/>
      <c r="C71" s="113"/>
      <c r="D71" s="28"/>
      <c r="E71" s="25" t="s">
        <v>11</v>
      </c>
      <c r="F71" s="29" t="s">
        <v>71</v>
      </c>
      <c r="G71" s="29"/>
      <c r="H71" s="62"/>
      <c r="I71" s="146">
        <v>37956</v>
      </c>
      <c r="J71" s="95">
        <v>0</v>
      </c>
      <c r="K71" s="173">
        <v>37956</v>
      </c>
      <c r="L71" s="97">
        <v>35003</v>
      </c>
      <c r="M71" s="93">
        <v>2953</v>
      </c>
      <c r="N71" s="15">
        <v>8.4364197354512394E-2</v>
      </c>
    </row>
    <row r="72" spans="1:16" s="6" customFormat="1" ht="50.95" customHeight="1" x14ac:dyDescent="0.25">
      <c r="B72" s="24"/>
      <c r="C72" s="113"/>
      <c r="D72" s="28"/>
      <c r="E72" s="25" t="s">
        <v>12</v>
      </c>
      <c r="F72" s="305" t="s">
        <v>150</v>
      </c>
      <c r="G72" s="305"/>
      <c r="H72" s="306"/>
      <c r="I72" s="95">
        <v>13036494</v>
      </c>
      <c r="J72" s="95">
        <v>0</v>
      </c>
      <c r="K72" s="95">
        <v>13036494</v>
      </c>
      <c r="L72" s="59">
        <v>13879517</v>
      </c>
      <c r="M72" s="93">
        <v>-843023</v>
      </c>
      <c r="N72" s="15">
        <v>-6.073864097720405E-2</v>
      </c>
    </row>
    <row r="73" spans="1:16" s="6" customFormat="1" ht="27" customHeight="1" x14ac:dyDescent="0.25">
      <c r="A73" s="175"/>
      <c r="B73" s="24"/>
      <c r="C73" s="113"/>
      <c r="D73" s="28"/>
      <c r="E73" s="25"/>
      <c r="F73" s="40" t="s">
        <v>18</v>
      </c>
      <c r="G73" s="40" t="s">
        <v>119</v>
      </c>
      <c r="H73" s="62"/>
      <c r="I73" s="146">
        <v>12993260</v>
      </c>
      <c r="J73" s="146"/>
      <c r="K73" s="173">
        <v>12993260</v>
      </c>
      <c r="L73" s="97">
        <v>13841224</v>
      </c>
      <c r="M73" s="96">
        <v>-847964</v>
      </c>
      <c r="N73" s="15">
        <v>-6.1263657029176022E-2</v>
      </c>
      <c r="O73" s="156"/>
      <c r="P73" s="174"/>
    </row>
    <row r="74" spans="1:16" s="6" customFormat="1" ht="27" customHeight="1" x14ac:dyDescent="0.25">
      <c r="A74" s="156"/>
      <c r="B74" s="24"/>
      <c r="C74" s="113"/>
      <c r="D74" s="28"/>
      <c r="E74" s="25"/>
      <c r="F74" s="40" t="s">
        <v>19</v>
      </c>
      <c r="G74" s="40" t="s">
        <v>120</v>
      </c>
      <c r="H74" s="62"/>
      <c r="I74" s="146">
        <v>43234</v>
      </c>
      <c r="J74" s="146"/>
      <c r="K74" s="173">
        <v>43234</v>
      </c>
      <c r="L74" s="97">
        <v>38293</v>
      </c>
      <c r="M74" s="96">
        <v>4941</v>
      </c>
      <c r="N74" s="15">
        <v>0.12903141566343712</v>
      </c>
      <c r="O74" s="156"/>
      <c r="P74" s="174"/>
    </row>
    <row r="75" spans="1:16" s="6" customFormat="1" ht="46.55" customHeight="1" x14ac:dyDescent="0.25">
      <c r="A75" s="156"/>
      <c r="B75" s="24"/>
      <c r="C75" s="126"/>
      <c r="D75" s="28"/>
      <c r="E75" s="35" t="s">
        <v>13</v>
      </c>
      <c r="F75" s="307" t="s">
        <v>144</v>
      </c>
      <c r="G75" s="307"/>
      <c r="H75" s="308"/>
      <c r="I75" s="146"/>
      <c r="J75" s="146"/>
      <c r="K75" s="173">
        <v>0</v>
      </c>
      <c r="L75" s="97">
        <v>0</v>
      </c>
      <c r="M75" s="96">
        <v>0</v>
      </c>
      <c r="N75" s="15" t="s">
        <v>300</v>
      </c>
    </row>
    <row r="76" spans="1:16" s="6" customFormat="1" ht="27" customHeight="1" x14ac:dyDescent="0.25">
      <c r="B76" s="47"/>
      <c r="C76" s="126"/>
      <c r="D76" s="28"/>
      <c r="E76" s="35" t="s">
        <v>23</v>
      </c>
      <c r="F76" s="37" t="s">
        <v>82</v>
      </c>
      <c r="G76" s="35"/>
      <c r="H76" s="158"/>
      <c r="I76" s="146">
        <v>3255</v>
      </c>
      <c r="J76" s="95"/>
      <c r="K76" s="173">
        <v>3255</v>
      </c>
      <c r="L76" s="59">
        <v>8113</v>
      </c>
      <c r="M76" s="59">
        <v>-4858</v>
      </c>
      <c r="N76" s="15">
        <v>-0.59879206212251934</v>
      </c>
    </row>
    <row r="77" spans="1:16" s="6" customFormat="1" ht="27" customHeight="1" x14ac:dyDescent="0.25">
      <c r="B77" s="47"/>
      <c r="C77" s="126"/>
      <c r="D77" s="28"/>
      <c r="E77" s="35" t="s">
        <v>25</v>
      </c>
      <c r="F77" s="37" t="s">
        <v>151</v>
      </c>
      <c r="G77" s="35"/>
      <c r="H77" s="158"/>
      <c r="I77" s="146">
        <v>3534948</v>
      </c>
      <c r="J77" s="95"/>
      <c r="K77" s="173">
        <v>3534948</v>
      </c>
      <c r="L77" s="59">
        <v>2405899</v>
      </c>
      <c r="M77" s="59">
        <v>1129049</v>
      </c>
      <c r="N77" s="15">
        <v>0.46928362329424478</v>
      </c>
    </row>
    <row r="78" spans="1:16" s="4" customFormat="1" ht="27" customHeight="1" x14ac:dyDescent="0.25">
      <c r="B78" s="50"/>
      <c r="C78" s="112" t="s">
        <v>27</v>
      </c>
      <c r="D78" s="27" t="s">
        <v>125</v>
      </c>
      <c r="E78" s="159"/>
      <c r="F78" s="159"/>
      <c r="G78" s="159"/>
      <c r="H78" s="159"/>
      <c r="I78" s="166"/>
      <c r="J78" s="167"/>
      <c r="K78" s="164">
        <v>65392</v>
      </c>
      <c r="L78" s="102">
        <v>65392</v>
      </c>
      <c r="M78" s="103">
        <v>0</v>
      </c>
      <c r="N78" s="14">
        <v>0</v>
      </c>
    </row>
    <row r="79" spans="1:16" s="6" customFormat="1" ht="27" customHeight="1" x14ac:dyDescent="0.25">
      <c r="A79" s="156"/>
      <c r="B79" s="24"/>
      <c r="C79" s="113"/>
      <c r="D79" s="28"/>
      <c r="E79" s="35" t="s">
        <v>8</v>
      </c>
      <c r="F79" s="37" t="s">
        <v>65</v>
      </c>
      <c r="G79" s="37"/>
      <c r="H79" s="37"/>
      <c r="I79" s="38"/>
      <c r="J79" s="39"/>
      <c r="K79" s="95"/>
      <c r="L79" s="59"/>
      <c r="M79" s="93">
        <v>0</v>
      </c>
      <c r="N79" s="14" t="s">
        <v>300</v>
      </c>
    </row>
    <row r="80" spans="1:16" s="6" customFormat="1" ht="27" customHeight="1" x14ac:dyDescent="0.25">
      <c r="A80" s="156"/>
      <c r="B80" s="24"/>
      <c r="C80" s="113"/>
      <c r="D80" s="28"/>
      <c r="E80" s="35" t="s">
        <v>10</v>
      </c>
      <c r="F80" s="37" t="s">
        <v>142</v>
      </c>
      <c r="G80" s="37"/>
      <c r="H80" s="37"/>
      <c r="I80" s="38"/>
      <c r="J80" s="39"/>
      <c r="K80" s="173">
        <v>65392</v>
      </c>
      <c r="L80" s="59">
        <v>65392</v>
      </c>
      <c r="M80" s="93">
        <v>0</v>
      </c>
      <c r="N80" s="14">
        <v>0</v>
      </c>
    </row>
    <row r="81" spans="1:15" s="4" customFormat="1" ht="27" customHeight="1" x14ac:dyDescent="0.25">
      <c r="B81" s="50"/>
      <c r="C81" s="112" t="s">
        <v>31</v>
      </c>
      <c r="D81" s="27" t="s">
        <v>32</v>
      </c>
      <c r="E81" s="159"/>
      <c r="F81" s="159"/>
      <c r="G81" s="159"/>
      <c r="H81" s="159"/>
      <c r="I81" s="168"/>
      <c r="J81" s="169"/>
      <c r="K81" s="164">
        <v>24597826</v>
      </c>
      <c r="L81" s="164">
        <v>61900479</v>
      </c>
      <c r="M81" s="103">
        <v>-37302653</v>
      </c>
      <c r="N81" s="14">
        <v>-0.60262301039706012</v>
      </c>
    </row>
    <row r="82" spans="1:15" s="6" customFormat="1" ht="27" customHeight="1" x14ac:dyDescent="0.25">
      <c r="B82" s="24"/>
      <c r="C82" s="113"/>
      <c r="D82" s="28"/>
      <c r="E82" s="35" t="s">
        <v>8</v>
      </c>
      <c r="F82" s="37" t="s">
        <v>33</v>
      </c>
      <c r="G82" s="37"/>
      <c r="H82" s="37"/>
      <c r="I82" s="32"/>
      <c r="J82" s="33"/>
      <c r="K82" s="173">
        <v>315</v>
      </c>
      <c r="L82" s="59">
        <v>5648</v>
      </c>
      <c r="M82" s="93">
        <v>-5333</v>
      </c>
      <c r="N82" s="15">
        <v>-0.94422804532577909</v>
      </c>
    </row>
    <row r="83" spans="1:15" s="6" customFormat="1" ht="27" customHeight="1" x14ac:dyDescent="0.25">
      <c r="A83" s="156"/>
      <c r="B83" s="24"/>
      <c r="C83" s="113"/>
      <c r="D83" s="28"/>
      <c r="E83" s="35" t="s">
        <v>10</v>
      </c>
      <c r="F83" s="37" t="s">
        <v>34</v>
      </c>
      <c r="G83" s="37"/>
      <c r="H83" s="37"/>
      <c r="I83" s="32"/>
      <c r="J83" s="33"/>
      <c r="K83" s="173">
        <v>24593080</v>
      </c>
      <c r="L83" s="59">
        <v>61883683</v>
      </c>
      <c r="M83" s="93">
        <v>-37290603</v>
      </c>
      <c r="N83" s="15">
        <v>-0.60259184961567325</v>
      </c>
    </row>
    <row r="84" spans="1:15" s="6" customFormat="1" ht="27" customHeight="1" x14ac:dyDescent="0.25">
      <c r="B84" s="24"/>
      <c r="C84" s="113"/>
      <c r="D84" s="28"/>
      <c r="E84" s="35" t="s">
        <v>11</v>
      </c>
      <c r="F84" s="37" t="s">
        <v>152</v>
      </c>
      <c r="G84" s="37"/>
      <c r="H84" s="37"/>
      <c r="I84" s="32"/>
      <c r="J84" s="33"/>
      <c r="K84" s="173">
        <v>0</v>
      </c>
      <c r="L84" s="59">
        <v>0</v>
      </c>
      <c r="M84" s="93">
        <v>0</v>
      </c>
      <c r="N84" s="15" t="s">
        <v>300</v>
      </c>
    </row>
    <row r="85" spans="1:15" s="6" customFormat="1" ht="27" customHeight="1" x14ac:dyDescent="0.25">
      <c r="A85" s="156"/>
      <c r="B85" s="47"/>
      <c r="C85" s="126"/>
      <c r="D85" s="28"/>
      <c r="E85" s="35" t="s">
        <v>12</v>
      </c>
      <c r="F85" s="29" t="s">
        <v>66</v>
      </c>
      <c r="G85" s="25"/>
      <c r="H85" s="29"/>
      <c r="I85" s="32"/>
      <c r="J85" s="33"/>
      <c r="K85" s="173">
        <v>4431</v>
      </c>
      <c r="L85" s="59">
        <v>11148</v>
      </c>
      <c r="M85" s="93">
        <v>-6717</v>
      </c>
      <c r="N85" s="15">
        <v>-0.60252960172228209</v>
      </c>
    </row>
    <row r="86" spans="1:15" s="4" customFormat="1" ht="27" customHeight="1" thickBot="1" x14ac:dyDescent="0.3">
      <c r="B86" s="43"/>
      <c r="C86" s="125" t="s">
        <v>109</v>
      </c>
      <c r="D86" s="44"/>
      <c r="E86" s="44"/>
      <c r="F86" s="44"/>
      <c r="G86" s="44"/>
      <c r="H86" s="44"/>
      <c r="I86" s="45"/>
      <c r="J86" s="46"/>
      <c r="K86" s="69">
        <v>261307209</v>
      </c>
      <c r="L86" s="69">
        <v>282034504</v>
      </c>
      <c r="M86" s="98">
        <v>-20727295</v>
      </c>
      <c r="N86" s="109">
        <v>-7.3492054007689767E-2</v>
      </c>
    </row>
    <row r="87" spans="1:15" s="6" customFormat="1" ht="9" customHeight="1" x14ac:dyDescent="0.25">
      <c r="B87" s="47"/>
      <c r="C87" s="126"/>
      <c r="D87" s="29"/>
      <c r="E87" s="29"/>
      <c r="F87" s="29"/>
      <c r="G87" s="29"/>
      <c r="H87" s="29"/>
      <c r="I87" s="32"/>
      <c r="J87" s="33"/>
      <c r="K87" s="59"/>
      <c r="L87" s="59"/>
      <c r="M87" s="93"/>
      <c r="N87" s="94"/>
    </row>
    <row r="88" spans="1:15" s="4" customFormat="1" ht="27" customHeight="1" x14ac:dyDescent="0.25">
      <c r="B88" s="50" t="s">
        <v>35</v>
      </c>
      <c r="C88" s="127" t="s">
        <v>97</v>
      </c>
      <c r="D88" s="72"/>
      <c r="E88" s="72"/>
      <c r="F88" s="72"/>
      <c r="G88" s="72"/>
      <c r="H88" s="72"/>
      <c r="I88" s="73"/>
      <c r="J88" s="74"/>
      <c r="K88" s="102"/>
      <c r="L88" s="102"/>
      <c r="M88" s="103"/>
      <c r="N88" s="92"/>
    </row>
    <row r="89" spans="1:15" s="4" customFormat="1" ht="27" customHeight="1" x14ac:dyDescent="0.25">
      <c r="A89" s="160"/>
      <c r="B89" s="50"/>
      <c r="C89" s="112" t="s">
        <v>6</v>
      </c>
      <c r="D89" s="27" t="s">
        <v>67</v>
      </c>
      <c r="E89" s="27"/>
      <c r="F89" s="27"/>
      <c r="G89" s="27"/>
      <c r="H89" s="27"/>
      <c r="I89" s="73"/>
      <c r="J89" s="74"/>
      <c r="K89" s="173">
        <v>0</v>
      </c>
      <c r="L89" s="102">
        <v>0</v>
      </c>
      <c r="M89" s="103">
        <v>0</v>
      </c>
      <c r="N89" s="14" t="s">
        <v>300</v>
      </c>
    </row>
    <row r="90" spans="1:15" s="4" customFormat="1" ht="27" customHeight="1" x14ac:dyDescent="0.25">
      <c r="A90" s="160"/>
      <c r="B90" s="50"/>
      <c r="C90" s="112" t="s">
        <v>14</v>
      </c>
      <c r="D90" s="27" t="s">
        <v>101</v>
      </c>
      <c r="E90" s="27"/>
      <c r="F90" s="27"/>
      <c r="G90" s="27"/>
      <c r="H90" s="27"/>
      <c r="I90" s="73"/>
      <c r="J90" s="74"/>
      <c r="K90" s="173">
        <v>195188</v>
      </c>
      <c r="L90" s="102">
        <v>190315</v>
      </c>
      <c r="M90" s="103">
        <v>4873</v>
      </c>
      <c r="N90" s="14">
        <v>2.5604918161994616E-2</v>
      </c>
    </row>
    <row r="91" spans="1:15" s="4" customFormat="1" ht="27" customHeight="1" thickBot="1" x14ac:dyDescent="0.3">
      <c r="B91" s="43"/>
      <c r="C91" s="125" t="s">
        <v>108</v>
      </c>
      <c r="D91" s="44"/>
      <c r="E91" s="44"/>
      <c r="F91" s="44"/>
      <c r="G91" s="44"/>
      <c r="H91" s="44"/>
      <c r="I91" s="45"/>
      <c r="J91" s="46"/>
      <c r="K91" s="69">
        <v>195188</v>
      </c>
      <c r="L91" s="69">
        <v>190315</v>
      </c>
      <c r="M91" s="98">
        <v>4873</v>
      </c>
      <c r="N91" s="109">
        <v>2.5604918161994616E-2</v>
      </c>
    </row>
    <row r="92" spans="1:15" s="6" customFormat="1" ht="9" customHeight="1" thickBot="1" x14ac:dyDescent="0.3">
      <c r="B92" s="47"/>
      <c r="C92" s="126"/>
      <c r="D92" s="29"/>
      <c r="E92" s="29"/>
      <c r="F92" s="29"/>
      <c r="G92" s="29"/>
      <c r="H92" s="29"/>
      <c r="I92" s="32"/>
      <c r="J92" s="33"/>
      <c r="K92" s="59"/>
      <c r="L92" s="59"/>
      <c r="M92" s="93"/>
      <c r="N92" s="94"/>
    </row>
    <row r="93" spans="1:15" s="6" customFormat="1" ht="27" customHeight="1" thickTop="1" thickBot="1" x14ac:dyDescent="0.3">
      <c r="B93" s="75" t="s">
        <v>75</v>
      </c>
      <c r="C93" s="131"/>
      <c r="D93" s="77"/>
      <c r="E93" s="78"/>
      <c r="F93" s="78"/>
      <c r="G93" s="78"/>
      <c r="H93" s="77"/>
      <c r="I93" s="79"/>
      <c r="J93" s="80"/>
      <c r="K93" s="104">
        <v>382456780</v>
      </c>
      <c r="L93" s="104">
        <v>393001311</v>
      </c>
      <c r="M93" s="105">
        <v>-10544531</v>
      </c>
      <c r="N93" s="106">
        <v>-2.6830778180279458E-2</v>
      </c>
    </row>
    <row r="94" spans="1:15" s="6" customFormat="1" ht="9" customHeight="1" thickTop="1" x14ac:dyDescent="0.25">
      <c r="B94" s="132"/>
      <c r="C94" s="133"/>
      <c r="D94" s="134"/>
      <c r="E94" s="134"/>
      <c r="F94" s="134"/>
      <c r="G94" s="134"/>
      <c r="H94" s="134"/>
      <c r="I94" s="135"/>
      <c r="J94" s="136"/>
      <c r="K94" s="142"/>
      <c r="L94" s="142"/>
      <c r="M94" s="143"/>
      <c r="N94" s="144"/>
      <c r="O94" s="5"/>
    </row>
    <row r="95" spans="1:15" s="6" customFormat="1" ht="27" customHeight="1" x14ac:dyDescent="0.25">
      <c r="B95" s="50" t="s">
        <v>36</v>
      </c>
      <c r="C95" s="127" t="s">
        <v>37</v>
      </c>
      <c r="D95" s="72"/>
      <c r="E95" s="81"/>
      <c r="F95" s="81"/>
      <c r="G95" s="81"/>
      <c r="H95" s="28"/>
      <c r="I95" s="73"/>
      <c r="J95" s="74"/>
      <c r="K95" s="102"/>
      <c r="L95" s="102"/>
      <c r="M95" s="93"/>
      <c r="N95" s="94"/>
      <c r="O95" s="5"/>
    </row>
    <row r="96" spans="1:15" s="6" customFormat="1" ht="27" customHeight="1" x14ac:dyDescent="0.25">
      <c r="A96" s="156"/>
      <c r="B96" s="47"/>
      <c r="C96" s="112" t="s">
        <v>8</v>
      </c>
      <c r="D96" s="52" t="s">
        <v>73</v>
      </c>
      <c r="E96" s="72"/>
      <c r="F96" s="81"/>
      <c r="G96" s="81"/>
      <c r="H96" s="28"/>
      <c r="I96" s="32"/>
      <c r="J96" s="33"/>
      <c r="K96" s="173">
        <v>6451995</v>
      </c>
      <c r="L96" s="59">
        <v>8270764</v>
      </c>
      <c r="M96" s="93">
        <v>-1818769</v>
      </c>
      <c r="N96" s="14">
        <v>-0.21990338498353956</v>
      </c>
    </row>
    <row r="97" spans="1:14" s="6" customFormat="1" ht="27" customHeight="1" x14ac:dyDescent="0.25">
      <c r="A97" s="156"/>
      <c r="B97" s="47"/>
      <c r="C97" s="112" t="s">
        <v>10</v>
      </c>
      <c r="D97" s="52" t="s">
        <v>38</v>
      </c>
      <c r="E97" s="72"/>
      <c r="F97" s="81"/>
      <c r="G97" s="81"/>
      <c r="H97" s="28"/>
      <c r="I97" s="32"/>
      <c r="J97" s="33"/>
      <c r="K97" s="173">
        <v>0</v>
      </c>
      <c r="L97" s="59">
        <v>0</v>
      </c>
      <c r="M97" s="93">
        <v>0</v>
      </c>
      <c r="N97" s="14" t="s">
        <v>300</v>
      </c>
    </row>
    <row r="98" spans="1:14" s="6" customFormat="1" ht="27" customHeight="1" x14ac:dyDescent="0.25">
      <c r="A98" s="156"/>
      <c r="B98" s="47"/>
      <c r="C98" s="112" t="s">
        <v>11</v>
      </c>
      <c r="D98" s="52" t="s">
        <v>126</v>
      </c>
      <c r="E98" s="72"/>
      <c r="F98" s="81"/>
      <c r="G98" s="81"/>
      <c r="H98" s="28"/>
      <c r="I98" s="32"/>
      <c r="J98" s="33"/>
      <c r="K98" s="173">
        <v>0</v>
      </c>
      <c r="L98" s="59">
        <v>0</v>
      </c>
      <c r="M98" s="93">
        <v>0</v>
      </c>
      <c r="N98" s="14" t="s">
        <v>300</v>
      </c>
    </row>
    <row r="99" spans="1:14" s="6" customFormat="1" ht="27" customHeight="1" x14ac:dyDescent="0.25">
      <c r="A99" s="156"/>
      <c r="B99" s="47"/>
      <c r="C99" s="112" t="s">
        <v>12</v>
      </c>
      <c r="D99" s="52" t="s">
        <v>74</v>
      </c>
      <c r="E99" s="72"/>
      <c r="F99" s="81"/>
      <c r="G99" s="81"/>
      <c r="H99" s="28"/>
      <c r="I99" s="32"/>
      <c r="J99" s="33"/>
      <c r="K99" s="173">
        <v>14464159</v>
      </c>
      <c r="L99" s="59">
        <v>14371764</v>
      </c>
      <c r="M99" s="93">
        <v>92395</v>
      </c>
      <c r="N99" s="15">
        <v>6.4289254958542763E-3</v>
      </c>
    </row>
    <row r="100" spans="1:14" s="4" customFormat="1" ht="27" customHeight="1" thickBot="1" x14ac:dyDescent="0.3">
      <c r="B100" s="82"/>
      <c r="C100" s="137" t="s">
        <v>107</v>
      </c>
      <c r="D100" s="83"/>
      <c r="E100" s="83"/>
      <c r="F100" s="83"/>
      <c r="G100" s="83"/>
      <c r="H100" s="83"/>
      <c r="I100" s="84"/>
      <c r="J100" s="85"/>
      <c r="K100" s="107">
        <v>20916154</v>
      </c>
      <c r="L100" s="107">
        <v>22642528</v>
      </c>
      <c r="M100" s="108">
        <v>-1726374</v>
      </c>
      <c r="N100" s="109">
        <v>-7.6244755002621623E-2</v>
      </c>
    </row>
    <row r="101" spans="1:14" x14ac:dyDescent="0.4">
      <c r="B101" s="151"/>
      <c r="C101" s="281"/>
      <c r="D101" s="282"/>
      <c r="E101" s="282"/>
      <c r="F101" s="282"/>
      <c r="G101" s="282"/>
      <c r="H101" s="138"/>
      <c r="I101" s="86"/>
      <c r="J101" s="86"/>
      <c r="K101" s="86"/>
      <c r="L101" s="86"/>
    </row>
    <row r="102" spans="1:14" s="7" customFormat="1" x14ac:dyDescent="0.4">
      <c r="B102" s="151"/>
      <c r="C102" s="11"/>
      <c r="D102" s="11"/>
      <c r="E102" s="11"/>
      <c r="F102" s="11"/>
      <c r="G102" s="11"/>
      <c r="H102" s="16"/>
      <c r="I102" s="16"/>
      <c r="J102" s="16"/>
      <c r="K102" s="16"/>
      <c r="L102" s="16"/>
      <c r="M102" s="16"/>
      <c r="N102" s="16"/>
    </row>
    <row r="103" spans="1:14" s="7" customFormat="1" x14ac:dyDescent="0.4">
      <c r="B103" s="151"/>
      <c r="C103" s="11"/>
      <c r="D103" s="11"/>
      <c r="E103" s="11"/>
      <c r="F103" s="11"/>
      <c r="G103" s="11"/>
      <c r="H103" s="16"/>
      <c r="I103" s="16"/>
      <c r="J103" s="16"/>
      <c r="K103" s="16"/>
      <c r="L103" s="16"/>
      <c r="M103" s="16"/>
      <c r="N103" s="16"/>
    </row>
  </sheetData>
  <mergeCells count="13">
    <mergeCell ref="C101:G101"/>
    <mergeCell ref="H1:L1"/>
    <mergeCell ref="M1:N2"/>
    <mergeCell ref="H2:L2"/>
    <mergeCell ref="B4:J5"/>
    <mergeCell ref="K4:K5"/>
    <mergeCell ref="L4:L5"/>
    <mergeCell ref="M4:N4"/>
    <mergeCell ref="D28:H28"/>
    <mergeCell ref="H34:J34"/>
    <mergeCell ref="D46:H46"/>
    <mergeCell ref="F72:H72"/>
    <mergeCell ref="F75:H7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0" fitToHeight="0" orientation="portrait" r:id="rId1"/>
  <headerFooter alignWithMargins="0">
    <oddHeader>&amp;RAllegato 1</oddHeader>
  </headerFooter>
  <rowBreaks count="1" manualBreakCount="1">
    <brk id="56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69"/>
  <sheetViews>
    <sheetView showGridLines="0" view="pageBreakPreview" topLeftCell="A67" zoomScale="80" zoomScaleNormal="100" zoomScaleSheetLayoutView="80" workbookViewId="0">
      <selection activeCell="G79" sqref="G79"/>
    </sheetView>
  </sheetViews>
  <sheetFormatPr defaultColWidth="10.375" defaultRowHeight="23.8" x14ac:dyDescent="0.4"/>
  <cols>
    <col min="1" max="1" width="11.875" style="3" customWidth="1"/>
    <col min="2" max="2" width="11" style="11" customWidth="1"/>
    <col min="3" max="3" width="5.375" style="11" customWidth="1"/>
    <col min="4" max="4" width="3.625" style="11" customWidth="1"/>
    <col min="5" max="5" width="4" style="11" customWidth="1"/>
    <col min="6" max="6" width="3.375" style="11" customWidth="1"/>
    <col min="7" max="7" width="4" style="11" customWidth="1"/>
    <col min="8" max="8" width="68.75" style="16" customWidth="1"/>
    <col min="9" max="9" width="19.25" style="16" customWidth="1"/>
    <col min="10" max="10" width="17.25" style="16" customWidth="1"/>
    <col min="11" max="11" width="24.375" style="16" customWidth="1"/>
    <col min="12" max="12" width="20.625" style="16" customWidth="1"/>
    <col min="13" max="13" width="20.75" style="16" customWidth="1"/>
    <col min="14" max="14" width="15.875" style="16" customWidth="1"/>
    <col min="15" max="15" width="10.375" style="3"/>
    <col min="16" max="16" width="15.375" style="3" bestFit="1" customWidth="1"/>
    <col min="17" max="16384" width="10.375" style="3"/>
  </cols>
  <sheetData>
    <row r="1" spans="1:14" s="1" customFormat="1" ht="27.7" customHeight="1" x14ac:dyDescent="0.35">
      <c r="B1" s="8"/>
      <c r="C1" s="17"/>
      <c r="D1" s="17"/>
      <c r="E1" s="17"/>
      <c r="F1" s="17"/>
      <c r="G1" s="17"/>
      <c r="H1" s="283" t="s">
        <v>0</v>
      </c>
      <c r="I1" s="283"/>
      <c r="J1" s="283"/>
      <c r="K1" s="283"/>
      <c r="L1" s="284"/>
      <c r="M1" s="285" t="s">
        <v>175</v>
      </c>
      <c r="N1" s="286"/>
    </row>
    <row r="2" spans="1:14" s="1" customFormat="1" ht="27.7" customHeight="1" thickBot="1" x14ac:dyDescent="0.3">
      <c r="B2" s="18"/>
      <c r="C2" s="150"/>
      <c r="D2" s="150"/>
      <c r="E2" s="150"/>
      <c r="F2" s="150"/>
      <c r="G2" s="150"/>
      <c r="H2" s="289" t="s">
        <v>39</v>
      </c>
      <c r="I2" s="289"/>
      <c r="J2" s="289"/>
      <c r="K2" s="289"/>
      <c r="L2" s="290"/>
      <c r="M2" s="287"/>
      <c r="N2" s="288"/>
    </row>
    <row r="3" spans="1:14" s="2" customFormat="1" ht="14.95" customHeight="1" thickBot="1" x14ac:dyDescent="0.4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87"/>
      <c r="N3" s="87"/>
    </row>
    <row r="4" spans="1:14" ht="19.55" customHeight="1" x14ac:dyDescent="0.3">
      <c r="B4" s="291" t="s">
        <v>180</v>
      </c>
      <c r="C4" s="292"/>
      <c r="D4" s="292"/>
      <c r="E4" s="292"/>
      <c r="F4" s="292"/>
      <c r="G4" s="292"/>
      <c r="H4" s="292"/>
      <c r="I4" s="292"/>
      <c r="J4" s="293"/>
      <c r="K4" s="297" t="s">
        <v>298</v>
      </c>
      <c r="L4" s="297" t="s">
        <v>297</v>
      </c>
      <c r="M4" s="299" t="s">
        <v>54</v>
      </c>
      <c r="N4" s="300"/>
    </row>
    <row r="5" spans="1:14" ht="32.299999999999997" customHeight="1" x14ac:dyDescent="0.3">
      <c r="B5" s="294"/>
      <c r="C5" s="295"/>
      <c r="D5" s="295"/>
      <c r="E5" s="295"/>
      <c r="F5" s="295"/>
      <c r="G5" s="295"/>
      <c r="H5" s="295"/>
      <c r="I5" s="295"/>
      <c r="J5" s="296"/>
      <c r="K5" s="298"/>
      <c r="L5" s="298"/>
      <c r="M5" s="12" t="s">
        <v>2</v>
      </c>
      <c r="N5" s="13" t="s">
        <v>3</v>
      </c>
    </row>
    <row r="6" spans="1:14" s="4" customFormat="1" ht="27" customHeight="1" x14ac:dyDescent="0.25">
      <c r="B6" s="20" t="s">
        <v>4</v>
      </c>
      <c r="C6" s="21" t="s">
        <v>40</v>
      </c>
      <c r="D6" s="21"/>
      <c r="E6" s="21"/>
      <c r="F6" s="21"/>
      <c r="G6" s="21"/>
      <c r="H6" s="21"/>
      <c r="I6" s="22"/>
      <c r="J6" s="23"/>
      <c r="K6" s="88"/>
      <c r="L6" s="88"/>
      <c r="M6" s="89"/>
      <c r="N6" s="90"/>
    </row>
    <row r="7" spans="1:14" s="6" customFormat="1" ht="27" customHeight="1" x14ac:dyDescent="0.25">
      <c r="A7" s="156"/>
      <c r="B7" s="24"/>
      <c r="C7" s="25"/>
      <c r="D7" s="26" t="s">
        <v>6</v>
      </c>
      <c r="E7" s="27" t="s">
        <v>42</v>
      </c>
      <c r="F7" s="28"/>
      <c r="G7" s="29"/>
      <c r="H7" s="29"/>
      <c r="I7" s="30"/>
      <c r="J7" s="31"/>
      <c r="K7" s="64">
        <v>801790</v>
      </c>
      <c r="L7" s="64">
        <v>801790</v>
      </c>
      <c r="M7" s="91">
        <v>0</v>
      </c>
      <c r="N7" s="14">
        <v>0</v>
      </c>
    </row>
    <row r="8" spans="1:14" s="6" customFormat="1" ht="27" customHeight="1" x14ac:dyDescent="0.25">
      <c r="B8" s="24"/>
      <c r="C8" s="25"/>
      <c r="D8" s="26" t="s">
        <v>14</v>
      </c>
      <c r="E8" s="27" t="s">
        <v>41</v>
      </c>
      <c r="F8" s="28"/>
      <c r="G8" s="29"/>
      <c r="H8" s="29"/>
      <c r="I8" s="30"/>
      <c r="J8" s="31"/>
      <c r="K8" s="163">
        <v>256350088</v>
      </c>
      <c r="L8" s="163">
        <v>254257593</v>
      </c>
      <c r="M8" s="91">
        <v>2092495</v>
      </c>
      <c r="N8" s="14">
        <v>8.2298230519315396E-3</v>
      </c>
    </row>
    <row r="9" spans="1:14" s="6" customFormat="1" ht="27" customHeight="1" x14ac:dyDescent="0.25">
      <c r="A9" s="156"/>
      <c r="B9" s="24"/>
      <c r="C9" s="25"/>
      <c r="D9" s="26"/>
      <c r="E9" s="25" t="s">
        <v>8</v>
      </c>
      <c r="F9" s="29" t="s">
        <v>116</v>
      </c>
      <c r="G9" s="29"/>
      <c r="H9" s="29"/>
      <c r="I9" s="30"/>
      <c r="J9" s="31"/>
      <c r="K9" s="100">
        <v>24844375</v>
      </c>
      <c r="L9" s="93">
        <v>27926180</v>
      </c>
      <c r="M9" s="93">
        <v>-3081805</v>
      </c>
      <c r="N9" s="15">
        <v>-0.11035540843753067</v>
      </c>
    </row>
    <row r="10" spans="1:14" s="6" customFormat="1" ht="27" customHeight="1" x14ac:dyDescent="0.25">
      <c r="B10" s="24"/>
      <c r="C10" s="25"/>
      <c r="D10" s="25"/>
      <c r="E10" s="25" t="s">
        <v>10</v>
      </c>
      <c r="F10" s="29" t="s">
        <v>84</v>
      </c>
      <c r="G10" s="29"/>
      <c r="H10" s="29"/>
      <c r="I10" s="32"/>
      <c r="J10" s="33"/>
      <c r="K10" s="95">
        <v>162389552</v>
      </c>
      <c r="L10" s="95">
        <v>161831184</v>
      </c>
      <c r="M10" s="93">
        <v>558368</v>
      </c>
      <c r="N10" s="15">
        <v>3.4503115295752007E-3</v>
      </c>
    </row>
    <row r="11" spans="1:14" s="10" customFormat="1" ht="27" customHeight="1" x14ac:dyDescent="0.25">
      <c r="A11" s="161"/>
      <c r="B11" s="34"/>
      <c r="C11" s="35"/>
      <c r="D11" s="35"/>
      <c r="E11" s="35"/>
      <c r="F11" s="36" t="s">
        <v>18</v>
      </c>
      <c r="G11" s="36" t="s">
        <v>160</v>
      </c>
      <c r="H11" s="37"/>
      <c r="I11" s="38"/>
      <c r="J11" s="39"/>
      <c r="K11" s="100">
        <v>135451100</v>
      </c>
      <c r="L11" s="146">
        <v>134838187</v>
      </c>
      <c r="M11" s="96">
        <v>612913</v>
      </c>
      <c r="N11" s="15">
        <v>4.5455446534592436E-3</v>
      </c>
    </row>
    <row r="12" spans="1:14" s="6" customFormat="1" ht="27" customHeight="1" x14ac:dyDescent="0.25">
      <c r="A12" s="161"/>
      <c r="B12" s="24"/>
      <c r="C12" s="25"/>
      <c r="D12" s="25"/>
      <c r="E12" s="35"/>
      <c r="F12" s="36" t="s">
        <v>19</v>
      </c>
      <c r="G12" s="40" t="s">
        <v>127</v>
      </c>
      <c r="H12" s="29"/>
      <c r="I12" s="41"/>
      <c r="J12" s="42"/>
      <c r="K12" s="100">
        <v>0</v>
      </c>
      <c r="L12" s="97">
        <v>0</v>
      </c>
      <c r="M12" s="96">
        <v>0</v>
      </c>
      <c r="N12" s="15" t="s">
        <v>300</v>
      </c>
    </row>
    <row r="13" spans="1:14" s="6" customFormat="1" ht="27" customHeight="1" x14ac:dyDescent="0.25">
      <c r="A13" s="161"/>
      <c r="B13" s="24"/>
      <c r="C13" s="25"/>
      <c r="D13" s="25"/>
      <c r="E13" s="35"/>
      <c r="F13" s="36" t="s">
        <v>61</v>
      </c>
      <c r="G13" s="40" t="s">
        <v>105</v>
      </c>
      <c r="H13" s="29"/>
      <c r="I13" s="41"/>
      <c r="J13" s="42"/>
      <c r="K13" s="100">
        <v>26938452</v>
      </c>
      <c r="L13" s="97">
        <v>26992997</v>
      </c>
      <c r="M13" s="96">
        <v>-54545</v>
      </c>
      <c r="N13" s="15">
        <v>-2.0207092973040242E-3</v>
      </c>
    </row>
    <row r="14" spans="1:14" s="6" customFormat="1" ht="27" customHeight="1" x14ac:dyDescent="0.25">
      <c r="A14" s="156"/>
      <c r="B14" s="24"/>
      <c r="C14" s="25"/>
      <c r="D14" s="25"/>
      <c r="E14" s="25" t="s">
        <v>11</v>
      </c>
      <c r="F14" s="29" t="s">
        <v>83</v>
      </c>
      <c r="G14" s="29"/>
      <c r="H14" s="29"/>
      <c r="I14" s="32"/>
      <c r="J14" s="33"/>
      <c r="K14" s="100">
        <v>37914827</v>
      </c>
      <c r="L14" s="59">
        <v>38386527</v>
      </c>
      <c r="M14" s="93">
        <v>-471700</v>
      </c>
      <c r="N14" s="15">
        <v>-1.2288165584763644E-2</v>
      </c>
    </row>
    <row r="15" spans="1:14" s="6" customFormat="1" ht="27" customHeight="1" x14ac:dyDescent="0.25">
      <c r="A15" s="156"/>
      <c r="B15" s="24"/>
      <c r="C15" s="25"/>
      <c r="D15" s="25"/>
      <c r="E15" s="25" t="s">
        <v>12</v>
      </c>
      <c r="F15" s="29" t="s">
        <v>122</v>
      </c>
      <c r="G15" s="29"/>
      <c r="H15" s="29"/>
      <c r="I15" s="32"/>
      <c r="J15" s="33"/>
      <c r="K15" s="100">
        <v>12616966</v>
      </c>
      <c r="L15" s="59">
        <v>13240869</v>
      </c>
      <c r="M15" s="93">
        <v>-623903</v>
      </c>
      <c r="N15" s="170">
        <v>-4.7119490420152954E-2</v>
      </c>
    </row>
    <row r="16" spans="1:14" s="6" customFormat="1" ht="27" customHeight="1" x14ac:dyDescent="0.25">
      <c r="A16" s="156"/>
      <c r="B16" s="24"/>
      <c r="C16" s="25"/>
      <c r="D16" s="25"/>
      <c r="E16" s="25" t="s">
        <v>13</v>
      </c>
      <c r="F16" s="29" t="s">
        <v>117</v>
      </c>
      <c r="G16" s="29"/>
      <c r="H16" s="29"/>
      <c r="I16" s="32"/>
      <c r="J16" s="33"/>
      <c r="K16" s="100">
        <v>18584368</v>
      </c>
      <c r="L16" s="59">
        <v>12872833</v>
      </c>
      <c r="M16" s="93">
        <v>5711535</v>
      </c>
      <c r="N16" s="15">
        <v>0.44368904653699781</v>
      </c>
    </row>
    <row r="17" spans="1:14" s="6" customFormat="1" ht="27" customHeight="1" x14ac:dyDescent="0.25">
      <c r="B17" s="24"/>
      <c r="C17" s="25"/>
      <c r="D17" s="162" t="s">
        <v>27</v>
      </c>
      <c r="E17" s="159" t="s">
        <v>128</v>
      </c>
      <c r="F17" s="129"/>
      <c r="G17" s="37"/>
      <c r="H17" s="37"/>
      <c r="I17" s="30"/>
      <c r="J17" s="31"/>
      <c r="K17" s="64">
        <v>2794346</v>
      </c>
      <c r="L17" s="64">
        <v>2858773</v>
      </c>
      <c r="M17" s="91">
        <v>-64427</v>
      </c>
      <c r="N17" s="14">
        <v>-2.2536591747578383E-2</v>
      </c>
    </row>
    <row r="18" spans="1:14" s="6" customFormat="1" ht="27" customHeight="1" x14ac:dyDescent="0.25">
      <c r="B18" s="24"/>
      <c r="C18" s="25"/>
      <c r="D18" s="26" t="s">
        <v>31</v>
      </c>
      <c r="E18" s="159" t="s">
        <v>85</v>
      </c>
      <c r="F18" s="129"/>
      <c r="G18" s="37"/>
      <c r="H18" s="37"/>
      <c r="I18" s="30"/>
      <c r="J18" s="31"/>
      <c r="K18" s="64">
        <v>650155</v>
      </c>
      <c r="L18" s="64">
        <v>676137</v>
      </c>
      <c r="M18" s="91">
        <v>-25982</v>
      </c>
      <c r="N18" s="14">
        <v>-3.8427123497161042E-2</v>
      </c>
    </row>
    <row r="19" spans="1:14" s="6" customFormat="1" ht="27" customHeight="1" x14ac:dyDescent="0.25">
      <c r="A19" s="156"/>
      <c r="B19" s="24"/>
      <c r="C19" s="25"/>
      <c r="D19" s="26" t="s">
        <v>44</v>
      </c>
      <c r="E19" s="159" t="s">
        <v>43</v>
      </c>
      <c r="F19" s="129"/>
      <c r="G19" s="37"/>
      <c r="H19" s="37"/>
      <c r="I19" s="30"/>
      <c r="J19" s="31"/>
      <c r="K19" s="64">
        <v>0</v>
      </c>
      <c r="L19" s="64">
        <v>0</v>
      </c>
      <c r="M19" s="91">
        <v>0</v>
      </c>
      <c r="N19" s="14" t="s">
        <v>300</v>
      </c>
    </row>
    <row r="20" spans="1:14" s="6" customFormat="1" ht="27" customHeight="1" x14ac:dyDescent="0.25">
      <c r="A20" s="156"/>
      <c r="B20" s="24"/>
      <c r="C20" s="25"/>
      <c r="D20" s="26" t="s">
        <v>46</v>
      </c>
      <c r="E20" s="159" t="s">
        <v>45</v>
      </c>
      <c r="F20" s="129"/>
      <c r="G20" s="37"/>
      <c r="H20" s="37"/>
      <c r="I20" s="30"/>
      <c r="J20" s="31"/>
      <c r="K20" s="64">
        <v>0</v>
      </c>
      <c r="L20" s="64">
        <v>0</v>
      </c>
      <c r="M20" s="91">
        <v>0</v>
      </c>
      <c r="N20" s="14" t="s">
        <v>300</v>
      </c>
    </row>
    <row r="21" spans="1:14" s="6" customFormat="1" ht="27" customHeight="1" x14ac:dyDescent="0.25">
      <c r="A21" s="156"/>
      <c r="B21" s="24"/>
      <c r="C21" s="25"/>
      <c r="D21" s="26" t="s">
        <v>72</v>
      </c>
      <c r="E21" s="159" t="s">
        <v>47</v>
      </c>
      <c r="F21" s="129"/>
      <c r="G21" s="37"/>
      <c r="H21" s="37"/>
      <c r="I21" s="30"/>
      <c r="J21" s="31"/>
      <c r="K21" s="64">
        <v>-6604216</v>
      </c>
      <c r="L21" s="64">
        <v>3998603</v>
      </c>
      <c r="M21" s="91">
        <v>-10602819</v>
      </c>
      <c r="N21" s="14">
        <v>-2.6516308320680997</v>
      </c>
    </row>
    <row r="22" spans="1:14" s="4" customFormat="1" ht="27" customHeight="1" x14ac:dyDescent="0.25">
      <c r="B22" s="43"/>
      <c r="C22" s="44" t="s">
        <v>110</v>
      </c>
      <c r="D22" s="44"/>
      <c r="E22" s="44"/>
      <c r="F22" s="44"/>
      <c r="G22" s="44"/>
      <c r="H22" s="44"/>
      <c r="I22" s="45"/>
      <c r="J22" s="46"/>
      <c r="K22" s="69">
        <v>253992163</v>
      </c>
      <c r="L22" s="69">
        <v>262592896</v>
      </c>
      <c r="M22" s="98">
        <v>-8600733</v>
      </c>
      <c r="N22" s="99">
        <v>-3.275310616171434E-2</v>
      </c>
    </row>
    <row r="23" spans="1:14" s="6" customFormat="1" ht="9" customHeight="1" x14ac:dyDescent="0.25">
      <c r="B23" s="47"/>
      <c r="C23" s="25"/>
      <c r="D23" s="29"/>
      <c r="E23" s="29"/>
      <c r="F23" s="29"/>
      <c r="G23" s="29"/>
      <c r="H23" s="29"/>
      <c r="I23" s="48"/>
      <c r="J23" s="49"/>
      <c r="K23" s="100"/>
      <c r="L23" s="100"/>
      <c r="M23" s="101"/>
      <c r="N23" s="94"/>
    </row>
    <row r="24" spans="1:14" s="4" customFormat="1" ht="27" customHeight="1" x14ac:dyDescent="0.25">
      <c r="B24" s="50" t="s">
        <v>28</v>
      </c>
      <c r="C24" s="51" t="s">
        <v>48</v>
      </c>
      <c r="D24" s="27"/>
      <c r="E24" s="27"/>
      <c r="F24" s="27"/>
      <c r="G24" s="27"/>
      <c r="H24" s="27"/>
      <c r="I24" s="30"/>
      <c r="J24" s="31"/>
      <c r="K24" s="64"/>
      <c r="L24" s="64"/>
      <c r="M24" s="91"/>
      <c r="N24" s="92"/>
    </row>
    <row r="25" spans="1:14" s="6" customFormat="1" ht="27" customHeight="1" x14ac:dyDescent="0.25">
      <c r="A25" s="156"/>
      <c r="B25" s="24"/>
      <c r="C25" s="28"/>
      <c r="D25" s="26" t="s">
        <v>8</v>
      </c>
      <c r="E25" s="27" t="s">
        <v>87</v>
      </c>
      <c r="F25" s="29"/>
      <c r="G25" s="29"/>
      <c r="H25" s="29"/>
      <c r="I25" s="30"/>
      <c r="J25" s="31"/>
      <c r="K25" s="64">
        <v>123872</v>
      </c>
      <c r="L25" s="64">
        <v>123872</v>
      </c>
      <c r="M25" s="91">
        <v>0</v>
      </c>
      <c r="N25" s="14">
        <v>0</v>
      </c>
    </row>
    <row r="26" spans="1:14" s="6" customFormat="1" ht="27" customHeight="1" x14ac:dyDescent="0.25">
      <c r="B26" s="24"/>
      <c r="C26" s="28"/>
      <c r="D26" s="26" t="s">
        <v>10</v>
      </c>
      <c r="E26" s="159" t="s">
        <v>86</v>
      </c>
      <c r="F26" s="37"/>
      <c r="G26" s="37"/>
      <c r="H26" s="37"/>
      <c r="I26" s="30"/>
      <c r="J26" s="31"/>
      <c r="K26" s="64">
        <v>23595414</v>
      </c>
      <c r="L26" s="64">
        <v>31117930</v>
      </c>
      <c r="M26" s="91">
        <v>-7522516</v>
      </c>
      <c r="N26" s="14">
        <v>-0.24174217243884799</v>
      </c>
    </row>
    <row r="27" spans="1:14" s="6" customFormat="1" ht="27" customHeight="1" x14ac:dyDescent="0.25">
      <c r="B27" s="24"/>
      <c r="C27" s="28"/>
      <c r="D27" s="26" t="s">
        <v>11</v>
      </c>
      <c r="E27" s="159" t="s">
        <v>118</v>
      </c>
      <c r="F27" s="37"/>
      <c r="G27" s="37"/>
      <c r="H27" s="37"/>
      <c r="I27" s="30"/>
      <c r="J27" s="31"/>
      <c r="K27" s="64">
        <v>0</v>
      </c>
      <c r="L27" s="64">
        <v>0</v>
      </c>
      <c r="M27" s="91">
        <v>0</v>
      </c>
      <c r="N27" s="14" t="s">
        <v>300</v>
      </c>
    </row>
    <row r="28" spans="1:14" s="6" customFormat="1" ht="27" customHeight="1" x14ac:dyDescent="0.25">
      <c r="B28" s="24"/>
      <c r="C28" s="28"/>
      <c r="D28" s="26" t="s">
        <v>12</v>
      </c>
      <c r="E28" s="159" t="s">
        <v>161</v>
      </c>
      <c r="F28" s="37"/>
      <c r="G28" s="37"/>
      <c r="H28" s="37"/>
      <c r="I28" s="30"/>
      <c r="J28" s="31"/>
      <c r="K28" s="64">
        <v>8403483</v>
      </c>
      <c r="L28" s="64">
        <v>8639865</v>
      </c>
      <c r="M28" s="91">
        <v>-236382</v>
      </c>
      <c r="N28" s="14">
        <v>-2.7359455269266308E-2</v>
      </c>
    </row>
    <row r="29" spans="1:14" s="6" customFormat="1" ht="27" customHeight="1" x14ac:dyDescent="0.25">
      <c r="A29" s="156"/>
      <c r="B29" s="24"/>
      <c r="C29" s="52"/>
      <c r="D29" s="26" t="s">
        <v>13</v>
      </c>
      <c r="E29" s="27" t="s">
        <v>162</v>
      </c>
      <c r="F29" s="29"/>
      <c r="G29" s="29"/>
      <c r="H29" s="29"/>
      <c r="I29" s="30"/>
      <c r="J29" s="31"/>
      <c r="K29" s="64">
        <v>7194685</v>
      </c>
      <c r="L29" s="64">
        <v>1647051</v>
      </c>
      <c r="M29" s="91">
        <v>5547634</v>
      </c>
      <c r="N29" s="14">
        <v>3.3682223561990492</v>
      </c>
    </row>
    <row r="30" spans="1:14" s="4" customFormat="1" ht="27" customHeight="1" x14ac:dyDescent="0.25">
      <c r="B30" s="43"/>
      <c r="C30" s="44" t="s">
        <v>109</v>
      </c>
      <c r="D30" s="44"/>
      <c r="E30" s="44"/>
      <c r="F30" s="44"/>
      <c r="G30" s="44"/>
      <c r="H30" s="44"/>
      <c r="I30" s="45"/>
      <c r="J30" s="46"/>
      <c r="K30" s="69">
        <v>39317454</v>
      </c>
      <c r="L30" s="69">
        <v>41528718</v>
      </c>
      <c r="M30" s="98">
        <v>-2211264</v>
      </c>
      <c r="N30" s="99">
        <v>-5.3246623216252398E-2</v>
      </c>
    </row>
    <row r="31" spans="1:14" s="6" customFormat="1" ht="9" customHeight="1" x14ac:dyDescent="0.25">
      <c r="B31" s="47"/>
      <c r="C31" s="25"/>
      <c r="D31" s="29"/>
      <c r="E31" s="29"/>
      <c r="F31" s="29"/>
      <c r="G31" s="29"/>
      <c r="H31" s="29"/>
      <c r="I31" s="48"/>
      <c r="J31" s="49"/>
      <c r="K31" s="100"/>
      <c r="L31" s="100"/>
      <c r="M31" s="101"/>
      <c r="N31" s="94"/>
    </row>
    <row r="32" spans="1:14" s="4" customFormat="1" ht="27" customHeight="1" x14ac:dyDescent="0.25">
      <c r="B32" s="50" t="s">
        <v>35</v>
      </c>
      <c r="C32" s="51" t="s">
        <v>49</v>
      </c>
      <c r="D32" s="27"/>
      <c r="E32" s="27"/>
      <c r="F32" s="27"/>
      <c r="G32" s="27"/>
      <c r="H32" s="27"/>
      <c r="I32" s="30"/>
      <c r="J32" s="31"/>
      <c r="K32" s="64"/>
      <c r="L32" s="64"/>
      <c r="M32" s="91"/>
      <c r="N32" s="92"/>
    </row>
    <row r="33" spans="1:16" s="6" customFormat="1" ht="27" customHeight="1" x14ac:dyDescent="0.25">
      <c r="A33" s="156"/>
      <c r="B33" s="24"/>
      <c r="C33" s="28"/>
      <c r="D33" s="26" t="s">
        <v>8</v>
      </c>
      <c r="E33" s="27" t="s">
        <v>88</v>
      </c>
      <c r="F33" s="28"/>
      <c r="G33" s="29"/>
      <c r="H33" s="29"/>
      <c r="I33" s="30"/>
      <c r="J33" s="31"/>
      <c r="K33" s="64">
        <v>3928757</v>
      </c>
      <c r="L33" s="64">
        <v>4932232</v>
      </c>
      <c r="M33" s="91">
        <v>-1003475</v>
      </c>
      <c r="N33" s="14">
        <v>-0.20345251399366449</v>
      </c>
      <c r="P33" s="172">
        <f>+K33+K30</f>
        <v>43246211</v>
      </c>
    </row>
    <row r="34" spans="1:16" s="6" customFormat="1" ht="27" customHeight="1" x14ac:dyDescent="0.25">
      <c r="A34" s="156"/>
      <c r="B34" s="24"/>
      <c r="C34" s="28"/>
      <c r="D34" s="26" t="s">
        <v>10</v>
      </c>
      <c r="E34" s="27" t="s">
        <v>129</v>
      </c>
      <c r="F34" s="28"/>
      <c r="G34" s="29"/>
      <c r="H34" s="29"/>
      <c r="I34" s="30"/>
      <c r="J34" s="31"/>
      <c r="K34" s="100">
        <v>0</v>
      </c>
      <c r="L34" s="64">
        <v>0</v>
      </c>
      <c r="M34" s="91">
        <v>0</v>
      </c>
      <c r="N34" s="92" t="s">
        <v>301</v>
      </c>
    </row>
    <row r="35" spans="1:16" s="4" customFormat="1" ht="27" customHeight="1" x14ac:dyDescent="0.25">
      <c r="B35" s="43"/>
      <c r="C35" s="44" t="s">
        <v>108</v>
      </c>
      <c r="D35" s="44"/>
      <c r="E35" s="44"/>
      <c r="F35" s="44"/>
      <c r="G35" s="44"/>
      <c r="H35" s="44"/>
      <c r="I35" s="45"/>
      <c r="J35" s="46"/>
      <c r="K35" s="69">
        <v>3928757</v>
      </c>
      <c r="L35" s="69">
        <v>4932232</v>
      </c>
      <c r="M35" s="98">
        <v>-1003475</v>
      </c>
      <c r="N35" s="99">
        <v>-0.20345251399366449</v>
      </c>
    </row>
    <row r="36" spans="1:16" s="6" customFormat="1" ht="9" customHeight="1" x14ac:dyDescent="0.25">
      <c r="B36" s="47"/>
      <c r="C36" s="25"/>
      <c r="D36" s="29"/>
      <c r="E36" s="29"/>
      <c r="F36" s="29"/>
      <c r="G36" s="29"/>
      <c r="H36" s="53"/>
      <c r="I36" s="54"/>
      <c r="J36" s="55"/>
      <c r="K36" s="100"/>
      <c r="L36" s="100"/>
      <c r="M36" s="101"/>
      <c r="N36" s="94"/>
    </row>
    <row r="37" spans="1:16" s="4" customFormat="1" ht="46.55" customHeight="1" x14ac:dyDescent="0.25">
      <c r="B37" s="50" t="s">
        <v>36</v>
      </c>
      <c r="C37" s="309" t="s">
        <v>130</v>
      </c>
      <c r="D37" s="309"/>
      <c r="E37" s="309"/>
      <c r="F37" s="309"/>
      <c r="G37" s="309"/>
      <c r="H37" s="309"/>
      <c r="I37" s="56"/>
      <c r="J37" s="57"/>
      <c r="K37" s="64">
        <v>43246211</v>
      </c>
      <c r="L37" s="64">
        <v>46460950</v>
      </c>
      <c r="M37" s="91"/>
      <c r="N37" s="92"/>
    </row>
    <row r="38" spans="1:16" s="4" customFormat="1" ht="47.55" x14ac:dyDescent="0.25">
      <c r="B38" s="50"/>
      <c r="C38" s="155"/>
      <c r="D38" s="155"/>
      <c r="E38" s="155"/>
      <c r="F38" s="155"/>
      <c r="G38" s="155"/>
      <c r="H38" s="155"/>
      <c r="I38" s="145" t="s">
        <v>173</v>
      </c>
      <c r="J38" s="145" t="s">
        <v>174</v>
      </c>
      <c r="K38" s="64"/>
      <c r="L38" s="64"/>
      <c r="M38" s="91"/>
      <c r="N38" s="92"/>
    </row>
    <row r="39" spans="1:16" s="4" customFormat="1" ht="27" customHeight="1" x14ac:dyDescent="0.25">
      <c r="B39" s="50"/>
      <c r="C39" s="52"/>
      <c r="D39" s="26" t="s">
        <v>8</v>
      </c>
      <c r="E39" s="27" t="s">
        <v>115</v>
      </c>
      <c r="F39" s="27"/>
      <c r="G39" s="27"/>
      <c r="H39" s="58"/>
      <c r="I39" s="95"/>
      <c r="J39" s="95"/>
      <c r="K39" s="64">
        <v>0</v>
      </c>
      <c r="L39" s="64">
        <v>0</v>
      </c>
      <c r="M39" s="91">
        <v>0</v>
      </c>
      <c r="N39" s="14" t="s">
        <v>300</v>
      </c>
    </row>
    <row r="40" spans="1:16" s="4" customFormat="1" ht="27" customHeight="1" x14ac:dyDescent="0.25">
      <c r="B40" s="50"/>
      <c r="C40" s="52"/>
      <c r="D40" s="26" t="s">
        <v>10</v>
      </c>
      <c r="E40" s="27" t="s">
        <v>91</v>
      </c>
      <c r="F40" s="27"/>
      <c r="G40" s="26"/>
      <c r="H40" s="58"/>
      <c r="I40" s="59"/>
      <c r="J40" s="59"/>
      <c r="K40" s="100">
        <v>0</v>
      </c>
      <c r="L40" s="64">
        <v>0</v>
      </c>
      <c r="M40" s="91">
        <v>0</v>
      </c>
      <c r="N40" s="14" t="s">
        <v>300</v>
      </c>
    </row>
    <row r="41" spans="1:16" s="4" customFormat="1" ht="27" customHeight="1" x14ac:dyDescent="0.25">
      <c r="B41" s="50"/>
      <c r="C41" s="52"/>
      <c r="D41" s="26" t="s">
        <v>11</v>
      </c>
      <c r="E41" s="27" t="s">
        <v>92</v>
      </c>
      <c r="F41" s="27"/>
      <c r="G41" s="27"/>
      <c r="H41" s="58"/>
      <c r="I41" s="59">
        <v>73211</v>
      </c>
      <c r="J41" s="59"/>
      <c r="K41" s="64">
        <v>73211</v>
      </c>
      <c r="L41" s="64">
        <v>60952</v>
      </c>
      <c r="M41" s="91">
        <v>12259</v>
      </c>
      <c r="N41" s="14">
        <v>0.20112547578422357</v>
      </c>
    </row>
    <row r="42" spans="1:16" s="4" customFormat="1" ht="27" customHeight="1" x14ac:dyDescent="0.25">
      <c r="B42" s="50"/>
      <c r="C42" s="52"/>
      <c r="D42" s="26" t="s">
        <v>12</v>
      </c>
      <c r="E42" s="27" t="s">
        <v>93</v>
      </c>
      <c r="F42" s="27"/>
      <c r="G42" s="27"/>
      <c r="H42" s="58"/>
      <c r="I42" s="59">
        <v>24674</v>
      </c>
      <c r="J42" s="59"/>
      <c r="K42" s="64">
        <v>24674</v>
      </c>
      <c r="L42" s="64">
        <v>8798</v>
      </c>
      <c r="M42" s="91">
        <v>15876</v>
      </c>
      <c r="N42" s="14">
        <v>1.8045010229597636</v>
      </c>
    </row>
    <row r="43" spans="1:16" s="4" customFormat="1" ht="27" customHeight="1" x14ac:dyDescent="0.25">
      <c r="B43" s="50"/>
      <c r="C43" s="52"/>
      <c r="D43" s="26" t="s">
        <v>13</v>
      </c>
      <c r="E43" s="27" t="s">
        <v>94</v>
      </c>
      <c r="F43" s="27"/>
      <c r="G43" s="26"/>
      <c r="H43" s="58"/>
      <c r="I43" s="165">
        <v>3142076</v>
      </c>
      <c r="J43" s="95"/>
      <c r="K43" s="163">
        <v>3142076</v>
      </c>
      <c r="L43" s="64">
        <v>5003969</v>
      </c>
      <c r="M43" s="91">
        <v>-1861893</v>
      </c>
      <c r="N43" s="14">
        <v>-0.37208324032383089</v>
      </c>
    </row>
    <row r="44" spans="1:16" s="4" customFormat="1" ht="45" customHeight="1" x14ac:dyDescent="0.25">
      <c r="B44" s="50"/>
      <c r="C44" s="28"/>
      <c r="D44" s="25"/>
      <c r="E44" s="60" t="s">
        <v>18</v>
      </c>
      <c r="F44" s="310" t="s">
        <v>163</v>
      </c>
      <c r="G44" s="310"/>
      <c r="H44" s="311"/>
      <c r="I44" s="59">
        <v>11185</v>
      </c>
      <c r="J44" s="95"/>
      <c r="K44" s="100">
        <v>11185</v>
      </c>
      <c r="L44" s="97">
        <v>162</v>
      </c>
      <c r="M44" s="148">
        <v>11023</v>
      </c>
      <c r="N44" s="15">
        <v>68.043209876543216</v>
      </c>
      <c r="O44" s="4" t="s">
        <v>295</v>
      </c>
      <c r="P44" s="280">
        <f>VLOOKUP(O44,'[1]Nuovo Modello SP'!$C$30:$E$346,3,FALSE)</f>
        <v>11185</v>
      </c>
    </row>
    <row r="45" spans="1:16" s="4" customFormat="1" ht="40.6" customHeight="1" x14ac:dyDescent="0.25">
      <c r="B45" s="50"/>
      <c r="C45" s="28"/>
      <c r="D45" s="25"/>
      <c r="E45" s="61" t="s">
        <v>19</v>
      </c>
      <c r="F45" s="312" t="s">
        <v>153</v>
      </c>
      <c r="G45" s="312"/>
      <c r="H45" s="313"/>
      <c r="I45" s="59"/>
      <c r="J45" s="97"/>
      <c r="K45" s="100">
        <v>0</v>
      </c>
      <c r="L45" s="97">
        <v>0</v>
      </c>
      <c r="M45" s="147">
        <v>0</v>
      </c>
      <c r="N45" s="15" t="s">
        <v>300</v>
      </c>
    </row>
    <row r="46" spans="1:16" s="4" customFormat="1" ht="41.95" customHeight="1" x14ac:dyDescent="0.25">
      <c r="B46" s="50"/>
      <c r="C46" s="28"/>
      <c r="D46" s="25"/>
      <c r="E46" s="61" t="s">
        <v>61</v>
      </c>
      <c r="F46" s="312" t="s">
        <v>154</v>
      </c>
      <c r="G46" s="312"/>
      <c r="H46" s="313"/>
      <c r="I46" s="59"/>
      <c r="J46" s="97"/>
      <c r="K46" s="100">
        <v>0</v>
      </c>
      <c r="L46" s="97">
        <v>0</v>
      </c>
      <c r="M46" s="147">
        <v>0</v>
      </c>
      <c r="N46" s="15" t="s">
        <v>300</v>
      </c>
    </row>
    <row r="47" spans="1:16" s="4" customFormat="1" ht="41.95" customHeight="1" x14ac:dyDescent="0.25">
      <c r="A47" s="279"/>
      <c r="B47" s="50"/>
      <c r="C47" s="28"/>
      <c r="D47" s="25"/>
      <c r="E47" s="61" t="s">
        <v>102</v>
      </c>
      <c r="F47" s="312" t="s">
        <v>172</v>
      </c>
      <c r="G47" s="312"/>
      <c r="H47" s="313"/>
      <c r="I47" s="59">
        <v>3097948</v>
      </c>
      <c r="J47" s="97"/>
      <c r="K47" s="100">
        <v>3097948</v>
      </c>
      <c r="L47" s="97">
        <v>4969258</v>
      </c>
      <c r="M47" s="149">
        <v>-1871310</v>
      </c>
      <c r="N47" s="15">
        <v>-0.3765773481674729</v>
      </c>
      <c r="P47" s="280"/>
    </row>
    <row r="48" spans="1:16" s="4" customFormat="1" ht="44.35" customHeight="1" x14ac:dyDescent="0.25">
      <c r="B48" s="50"/>
      <c r="C48" s="28"/>
      <c r="D48" s="25"/>
      <c r="E48" s="61" t="s">
        <v>103</v>
      </c>
      <c r="F48" s="312" t="s">
        <v>164</v>
      </c>
      <c r="G48" s="312"/>
      <c r="H48" s="313"/>
      <c r="I48" s="59"/>
      <c r="J48" s="59"/>
      <c r="K48" s="100"/>
      <c r="L48" s="59"/>
      <c r="M48" s="91">
        <v>0</v>
      </c>
      <c r="N48" s="15" t="s">
        <v>300</v>
      </c>
    </row>
    <row r="49" spans="2:14" s="4" customFormat="1" ht="27" customHeight="1" x14ac:dyDescent="0.25">
      <c r="B49" s="50"/>
      <c r="C49" s="28"/>
      <c r="D49" s="25"/>
      <c r="E49" s="61" t="s">
        <v>104</v>
      </c>
      <c r="F49" s="40" t="s">
        <v>121</v>
      </c>
      <c r="G49" s="29"/>
      <c r="H49" s="62"/>
      <c r="I49" s="59">
        <v>32943</v>
      </c>
      <c r="J49" s="97"/>
      <c r="K49" s="100">
        <v>32943</v>
      </c>
      <c r="L49" s="97">
        <v>34549</v>
      </c>
      <c r="M49" s="148">
        <v>-1606</v>
      </c>
      <c r="N49" s="15">
        <v>-4.6484702885756457E-2</v>
      </c>
    </row>
    <row r="50" spans="2:14" s="4" customFormat="1" ht="42.8" customHeight="1" x14ac:dyDescent="0.25">
      <c r="B50" s="50"/>
      <c r="C50" s="28"/>
      <c r="D50" s="26" t="s">
        <v>23</v>
      </c>
      <c r="E50" s="301" t="s">
        <v>145</v>
      </c>
      <c r="F50" s="301"/>
      <c r="G50" s="301"/>
      <c r="H50" s="304"/>
      <c r="I50" s="59"/>
      <c r="J50" s="59"/>
      <c r="K50" s="163">
        <v>0</v>
      </c>
      <c r="L50" s="64">
        <v>0</v>
      </c>
      <c r="M50" s="91">
        <v>0</v>
      </c>
      <c r="N50" s="15" t="s">
        <v>300</v>
      </c>
    </row>
    <row r="51" spans="2:14" s="4" customFormat="1" ht="27" customHeight="1" x14ac:dyDescent="0.25">
      <c r="B51" s="50"/>
      <c r="C51" s="28"/>
      <c r="D51" s="26" t="s">
        <v>25</v>
      </c>
      <c r="E51" s="27" t="s">
        <v>95</v>
      </c>
      <c r="F51" s="27"/>
      <c r="G51" s="27"/>
      <c r="H51" s="58"/>
      <c r="I51" s="59">
        <v>51885827</v>
      </c>
      <c r="J51" s="59"/>
      <c r="K51" s="64">
        <v>51885827</v>
      </c>
      <c r="L51" s="64">
        <v>44504186</v>
      </c>
      <c r="M51" s="91">
        <v>7381641</v>
      </c>
      <c r="N51" s="14">
        <v>0.16586397063862712</v>
      </c>
    </row>
    <row r="52" spans="2:14" s="4" customFormat="1" ht="27" customHeight="1" x14ac:dyDescent="0.25">
      <c r="B52" s="63"/>
      <c r="C52" s="28"/>
      <c r="D52" s="26" t="s">
        <v>26</v>
      </c>
      <c r="E52" s="27" t="s">
        <v>89</v>
      </c>
      <c r="F52" s="27"/>
      <c r="G52" s="26"/>
      <c r="H52" s="58"/>
      <c r="I52" s="59">
        <v>12698</v>
      </c>
      <c r="J52" s="59"/>
      <c r="K52" s="64">
        <v>12698</v>
      </c>
      <c r="L52" s="64">
        <v>584687</v>
      </c>
      <c r="M52" s="91">
        <v>-571989</v>
      </c>
      <c r="N52" s="14">
        <v>-0.97828239724844235</v>
      </c>
    </row>
    <row r="53" spans="2:14" s="4" customFormat="1" ht="27" customHeight="1" x14ac:dyDescent="0.25">
      <c r="B53" s="63"/>
      <c r="C53" s="28"/>
      <c r="D53" s="26" t="s">
        <v>51</v>
      </c>
      <c r="E53" s="27" t="s">
        <v>50</v>
      </c>
      <c r="F53" s="27"/>
      <c r="G53" s="27"/>
      <c r="H53" s="58"/>
      <c r="I53" s="59">
        <v>6729427</v>
      </c>
      <c r="J53" s="95"/>
      <c r="K53" s="64">
        <v>6729427</v>
      </c>
      <c r="L53" s="64">
        <v>6771420</v>
      </c>
      <c r="M53" s="91">
        <v>-41993</v>
      </c>
      <c r="N53" s="14">
        <v>-6.2015057403026486E-3</v>
      </c>
    </row>
    <row r="54" spans="2:14" s="4" customFormat="1" ht="27" customHeight="1" x14ac:dyDescent="0.25">
      <c r="B54" s="63"/>
      <c r="C54" s="28"/>
      <c r="D54" s="26" t="s">
        <v>112</v>
      </c>
      <c r="E54" s="27" t="s">
        <v>90</v>
      </c>
      <c r="F54" s="27"/>
      <c r="G54" s="26"/>
      <c r="H54" s="58"/>
      <c r="I54" s="59"/>
      <c r="J54" s="64"/>
      <c r="K54" s="100"/>
      <c r="L54" s="64"/>
      <c r="M54" s="91">
        <v>0</v>
      </c>
      <c r="N54" s="14" t="s">
        <v>300</v>
      </c>
    </row>
    <row r="55" spans="2:14" s="4" customFormat="1" ht="27" customHeight="1" x14ac:dyDescent="0.25">
      <c r="B55" s="63"/>
      <c r="C55" s="28"/>
      <c r="D55" s="26" t="s">
        <v>113</v>
      </c>
      <c r="E55" s="27" t="s">
        <v>96</v>
      </c>
      <c r="F55" s="27"/>
      <c r="G55" s="27"/>
      <c r="H55" s="58"/>
      <c r="I55" s="59">
        <v>6406468</v>
      </c>
      <c r="J55" s="95"/>
      <c r="K55" s="64">
        <v>6406468</v>
      </c>
      <c r="L55" s="64">
        <v>6019260</v>
      </c>
      <c r="M55" s="91">
        <v>387208</v>
      </c>
      <c r="N55" s="14">
        <v>6.4328173230596475E-2</v>
      </c>
    </row>
    <row r="56" spans="2:14" s="6" customFormat="1" ht="27" customHeight="1" x14ac:dyDescent="0.25">
      <c r="B56" s="24"/>
      <c r="C56" s="28"/>
      <c r="D56" s="65" t="s">
        <v>114</v>
      </c>
      <c r="E56" s="66" t="s">
        <v>166</v>
      </c>
      <c r="F56" s="66"/>
      <c r="G56" s="65"/>
      <c r="H56" s="67"/>
      <c r="I56" s="59">
        <v>16898052</v>
      </c>
      <c r="J56" s="59"/>
      <c r="K56" s="64">
        <v>16898052</v>
      </c>
      <c r="L56" s="64">
        <v>20712528</v>
      </c>
      <c r="M56" s="103">
        <v>-3814476</v>
      </c>
      <c r="N56" s="14">
        <v>-0.18416274440280778</v>
      </c>
    </row>
    <row r="57" spans="2:14" s="4" customFormat="1" ht="27" customHeight="1" x14ac:dyDescent="0.25">
      <c r="B57" s="43"/>
      <c r="C57" s="44" t="s">
        <v>107</v>
      </c>
      <c r="D57" s="44"/>
      <c r="E57" s="44"/>
      <c r="F57" s="44"/>
      <c r="G57" s="44"/>
      <c r="H57" s="68"/>
      <c r="I57" s="69">
        <v>85172433</v>
      </c>
      <c r="J57" s="69">
        <f>SUM(J39:J43)+SUM(J50:J56)</f>
        <v>0</v>
      </c>
      <c r="K57" s="69">
        <v>85172433</v>
      </c>
      <c r="L57" s="69">
        <v>83665800</v>
      </c>
      <c r="M57" s="98">
        <v>1506633</v>
      </c>
      <c r="N57" s="99">
        <v>1.8007752271537392E-2</v>
      </c>
    </row>
    <row r="58" spans="2:14" s="6" customFormat="1" ht="9" customHeight="1" x14ac:dyDescent="0.25">
      <c r="B58" s="47"/>
      <c r="C58" s="25"/>
      <c r="D58" s="29"/>
      <c r="E58" s="29"/>
      <c r="F58" s="29"/>
      <c r="G58" s="29"/>
      <c r="H58" s="53"/>
      <c r="I58" s="70"/>
      <c r="J58" s="71"/>
      <c r="K58" s="59"/>
      <c r="L58" s="59"/>
      <c r="M58" s="93"/>
      <c r="N58" s="94"/>
    </row>
    <row r="59" spans="2:14" s="4" customFormat="1" ht="27" customHeight="1" x14ac:dyDescent="0.25">
      <c r="B59" s="50" t="s">
        <v>52</v>
      </c>
      <c r="C59" s="51" t="s">
        <v>98</v>
      </c>
      <c r="D59" s="72"/>
      <c r="E59" s="72"/>
      <c r="F59" s="72"/>
      <c r="G59" s="72"/>
      <c r="H59" s="72"/>
      <c r="I59" s="73"/>
      <c r="J59" s="74"/>
      <c r="K59" s="102"/>
      <c r="L59" s="102"/>
      <c r="M59" s="103"/>
      <c r="N59" s="92"/>
    </row>
    <row r="60" spans="2:14" s="4" customFormat="1" ht="27" customHeight="1" x14ac:dyDescent="0.25">
      <c r="B60" s="50"/>
      <c r="C60" s="26" t="s">
        <v>8</v>
      </c>
      <c r="D60" s="27" t="s">
        <v>68</v>
      </c>
      <c r="E60" s="27"/>
      <c r="F60" s="27"/>
      <c r="G60" s="27"/>
      <c r="H60" s="27"/>
      <c r="I60" s="73"/>
      <c r="J60" s="74"/>
      <c r="K60" s="100">
        <v>45973</v>
      </c>
      <c r="L60" s="102">
        <v>281665</v>
      </c>
      <c r="M60" s="103">
        <v>-235692</v>
      </c>
      <c r="N60" s="171">
        <v>-0.8367812827294836</v>
      </c>
    </row>
    <row r="61" spans="2:14" s="4" customFormat="1" ht="27" customHeight="1" x14ac:dyDescent="0.25">
      <c r="B61" s="50"/>
      <c r="C61" s="26" t="s">
        <v>10</v>
      </c>
      <c r="D61" s="27" t="s">
        <v>99</v>
      </c>
      <c r="E61" s="27"/>
      <c r="F61" s="27"/>
      <c r="G61" s="27"/>
      <c r="H61" s="27"/>
      <c r="I61" s="73"/>
      <c r="J61" s="74"/>
      <c r="K61" s="100">
        <v>0</v>
      </c>
      <c r="L61" s="102">
        <v>0</v>
      </c>
      <c r="M61" s="103">
        <v>0</v>
      </c>
      <c r="N61" s="14" t="s">
        <v>300</v>
      </c>
    </row>
    <row r="62" spans="2:14" s="4" customFormat="1" ht="27" customHeight="1" x14ac:dyDescent="0.25">
      <c r="B62" s="43"/>
      <c r="C62" s="44" t="s">
        <v>106</v>
      </c>
      <c r="D62" s="44"/>
      <c r="E62" s="44"/>
      <c r="F62" s="44"/>
      <c r="G62" s="44"/>
      <c r="H62" s="44"/>
      <c r="I62" s="45"/>
      <c r="J62" s="46"/>
      <c r="K62" s="69">
        <v>45973</v>
      </c>
      <c r="L62" s="69">
        <v>281665</v>
      </c>
      <c r="M62" s="98">
        <v>-235692</v>
      </c>
      <c r="N62" s="99">
        <v>-0.8367812827294836</v>
      </c>
    </row>
    <row r="63" spans="2:14" s="6" customFormat="1" ht="9" customHeight="1" thickBot="1" x14ac:dyDescent="0.3">
      <c r="B63" s="47"/>
      <c r="C63" s="25"/>
      <c r="D63" s="29"/>
      <c r="E63" s="29"/>
      <c r="F63" s="29"/>
      <c r="G63" s="29"/>
      <c r="H63" s="29"/>
      <c r="I63" s="32"/>
      <c r="J63" s="33"/>
      <c r="K63" s="59"/>
      <c r="L63" s="59"/>
      <c r="M63" s="93"/>
      <c r="N63" s="94"/>
    </row>
    <row r="64" spans="2:14" s="6" customFormat="1" ht="27" customHeight="1" thickTop="1" thickBot="1" x14ac:dyDescent="0.3">
      <c r="B64" s="75" t="s">
        <v>100</v>
      </c>
      <c r="C64" s="76"/>
      <c r="D64" s="77"/>
      <c r="E64" s="78"/>
      <c r="F64" s="78"/>
      <c r="G64" s="78"/>
      <c r="H64" s="77"/>
      <c r="I64" s="79"/>
      <c r="J64" s="80"/>
      <c r="K64" s="104">
        <v>382456780</v>
      </c>
      <c r="L64" s="104">
        <v>393001311</v>
      </c>
      <c r="M64" s="105">
        <v>-10544531</v>
      </c>
      <c r="N64" s="106">
        <v>-2.6830778180279402E-2</v>
      </c>
    </row>
    <row r="65" spans="2:14" s="6" customFormat="1" ht="9" customHeight="1" thickTop="1" x14ac:dyDescent="0.25">
      <c r="B65" s="47"/>
      <c r="C65" s="25"/>
      <c r="D65" s="29"/>
      <c r="E65" s="29"/>
      <c r="F65" s="29"/>
      <c r="G65" s="29"/>
      <c r="H65" s="29"/>
      <c r="I65" s="32"/>
      <c r="J65" s="33"/>
      <c r="K65" s="59"/>
      <c r="L65" s="59"/>
      <c r="M65" s="93"/>
      <c r="N65" s="94"/>
    </row>
    <row r="66" spans="2:14" s="6" customFormat="1" ht="27" customHeight="1" x14ac:dyDescent="0.25">
      <c r="B66" s="50" t="s">
        <v>53</v>
      </c>
      <c r="C66" s="51" t="s">
        <v>37</v>
      </c>
      <c r="D66" s="72"/>
      <c r="E66" s="81"/>
      <c r="F66" s="81"/>
      <c r="G66" s="81"/>
      <c r="H66" s="28"/>
      <c r="I66" s="73"/>
      <c r="J66" s="74"/>
      <c r="K66" s="102"/>
      <c r="L66" s="102"/>
      <c r="M66" s="93"/>
      <c r="N66" s="94"/>
    </row>
    <row r="67" spans="2:14" s="6" customFormat="1" ht="27" customHeight="1" x14ac:dyDescent="0.25">
      <c r="B67" s="47"/>
      <c r="C67" s="26" t="s">
        <v>8</v>
      </c>
      <c r="D67" s="52" t="s">
        <v>73</v>
      </c>
      <c r="E67" s="81"/>
      <c r="F67" s="81"/>
      <c r="G67" s="81"/>
      <c r="H67" s="28"/>
      <c r="I67" s="32"/>
      <c r="J67" s="33"/>
      <c r="K67" s="100">
        <v>6451995</v>
      </c>
      <c r="L67" s="59">
        <v>8270764</v>
      </c>
      <c r="M67" s="93">
        <v>-1818769</v>
      </c>
      <c r="N67" s="15">
        <v>-0.21990338498353956</v>
      </c>
    </row>
    <row r="68" spans="2:14" s="6" customFormat="1" ht="27" customHeight="1" x14ac:dyDescent="0.25">
      <c r="B68" s="47"/>
      <c r="C68" s="26" t="s">
        <v>10</v>
      </c>
      <c r="D68" s="52" t="s">
        <v>38</v>
      </c>
      <c r="E68" s="81"/>
      <c r="F68" s="81"/>
      <c r="G68" s="81"/>
      <c r="H68" s="28"/>
      <c r="I68" s="32"/>
      <c r="J68" s="33"/>
      <c r="K68" s="100">
        <v>0</v>
      </c>
      <c r="L68" s="59">
        <v>0</v>
      </c>
      <c r="M68" s="93">
        <v>0</v>
      </c>
      <c r="N68" s="15" t="s">
        <v>300</v>
      </c>
    </row>
    <row r="69" spans="2:14" s="6" customFormat="1" ht="27" customHeight="1" x14ac:dyDescent="0.25">
      <c r="B69" s="47"/>
      <c r="C69" s="26" t="s">
        <v>11</v>
      </c>
      <c r="D69" s="52" t="s">
        <v>126</v>
      </c>
      <c r="E69" s="81"/>
      <c r="F69" s="81"/>
      <c r="G69" s="81"/>
      <c r="H69" s="28"/>
      <c r="I69" s="32"/>
      <c r="J69" s="33"/>
      <c r="K69" s="100">
        <v>0</v>
      </c>
      <c r="L69" s="59">
        <v>0</v>
      </c>
      <c r="M69" s="93">
        <v>0</v>
      </c>
      <c r="N69" s="15" t="s">
        <v>300</v>
      </c>
    </row>
    <row r="70" spans="2:14" s="6" customFormat="1" ht="27" customHeight="1" x14ac:dyDescent="0.25">
      <c r="B70" s="47"/>
      <c r="C70" s="26" t="s">
        <v>12</v>
      </c>
      <c r="D70" s="52" t="s">
        <v>74</v>
      </c>
      <c r="E70" s="81"/>
      <c r="F70" s="81"/>
      <c r="G70" s="81"/>
      <c r="H70" s="28"/>
      <c r="I70" s="32"/>
      <c r="J70" s="33"/>
      <c r="K70" s="64">
        <v>14464159</v>
      </c>
      <c r="L70" s="64">
        <v>14371764</v>
      </c>
      <c r="M70" s="93">
        <v>92395</v>
      </c>
      <c r="N70" s="15">
        <v>6.4289254958542763E-3</v>
      </c>
    </row>
    <row r="71" spans="2:14" s="4" customFormat="1" ht="32.299999999999997" customHeight="1" thickBot="1" x14ac:dyDescent="0.3">
      <c r="B71" s="82"/>
      <c r="C71" s="83" t="s">
        <v>111</v>
      </c>
      <c r="D71" s="83"/>
      <c r="E71" s="83"/>
      <c r="F71" s="83"/>
      <c r="G71" s="83"/>
      <c r="H71" s="83"/>
      <c r="I71" s="84"/>
      <c r="J71" s="85"/>
      <c r="K71" s="107">
        <v>20916154</v>
      </c>
      <c r="L71" s="107">
        <v>22642528</v>
      </c>
      <c r="M71" s="108">
        <v>-1726374</v>
      </c>
      <c r="N71" s="99">
        <v>-7.6244755002621623E-2</v>
      </c>
    </row>
    <row r="72" spans="2:14" x14ac:dyDescent="0.4">
      <c r="B72" s="151"/>
      <c r="C72" s="151"/>
      <c r="I72" s="86"/>
      <c r="J72" s="86"/>
      <c r="K72" s="86"/>
      <c r="L72" s="86"/>
    </row>
    <row r="73" spans="2:14" s="7" customFormat="1" x14ac:dyDescent="0.4">
      <c r="B73" s="151"/>
      <c r="C73" s="151"/>
      <c r="D73" s="11"/>
      <c r="E73" s="11"/>
      <c r="F73" s="11"/>
      <c r="G73" s="11"/>
      <c r="H73" s="16"/>
      <c r="I73" s="16"/>
      <c r="J73" s="16"/>
      <c r="K73" s="16"/>
      <c r="L73" s="16"/>
      <c r="M73" s="16"/>
      <c r="N73" s="16"/>
    </row>
    <row r="74" spans="2:14" s="7" customFormat="1" x14ac:dyDescent="0.4">
      <c r="B74" s="151"/>
      <c r="C74" s="151"/>
      <c r="D74" s="11"/>
      <c r="E74" s="11"/>
      <c r="F74" s="11"/>
      <c r="G74" s="11"/>
      <c r="H74" s="16"/>
      <c r="I74" s="16"/>
      <c r="J74" s="16"/>
      <c r="K74" s="16"/>
      <c r="L74" s="16"/>
      <c r="M74" s="16"/>
      <c r="N74" s="16"/>
    </row>
    <row r="75" spans="2:14" s="7" customFormat="1" x14ac:dyDescent="0.4">
      <c r="B75" s="151"/>
      <c r="C75" s="151"/>
      <c r="D75" s="11"/>
      <c r="E75" s="11"/>
      <c r="F75" s="11"/>
      <c r="G75" s="11"/>
      <c r="H75" s="16"/>
      <c r="I75" s="16"/>
      <c r="J75" s="16"/>
      <c r="K75" s="16"/>
      <c r="L75" s="16"/>
      <c r="M75" s="16"/>
      <c r="N75" s="16"/>
    </row>
    <row r="76" spans="2:14" s="7" customFormat="1" x14ac:dyDescent="0.4">
      <c r="B76" s="151"/>
      <c r="C76" s="151"/>
      <c r="D76" s="11"/>
      <c r="E76" s="11"/>
      <c r="F76" s="11"/>
      <c r="G76" s="11"/>
      <c r="H76" s="16"/>
      <c r="I76" s="16"/>
      <c r="J76" s="16"/>
      <c r="K76" s="16"/>
      <c r="L76" s="16"/>
      <c r="M76" s="16"/>
      <c r="N76" s="16"/>
    </row>
    <row r="77" spans="2:14" s="7" customFormat="1" x14ac:dyDescent="0.4">
      <c r="B77" s="151"/>
      <c r="C77" s="11"/>
      <c r="D77" s="11"/>
      <c r="E77" s="11"/>
      <c r="F77" s="11"/>
      <c r="G77" s="11"/>
      <c r="H77" s="16"/>
      <c r="I77" s="16"/>
      <c r="J77" s="16"/>
      <c r="K77" s="16"/>
      <c r="L77" s="16"/>
      <c r="M77" s="16"/>
      <c r="N77" s="16"/>
    </row>
    <row r="78" spans="2:14" s="7" customFormat="1" x14ac:dyDescent="0.4">
      <c r="B78" s="151"/>
      <c r="C78" s="11"/>
      <c r="D78" s="11"/>
      <c r="E78" s="11"/>
      <c r="F78" s="11"/>
      <c r="G78" s="11"/>
      <c r="H78" s="16"/>
      <c r="I78" s="16"/>
      <c r="J78" s="16"/>
      <c r="K78" s="16"/>
      <c r="L78" s="16"/>
      <c r="M78" s="16"/>
      <c r="N78" s="16"/>
    </row>
    <row r="79" spans="2:14" s="7" customFormat="1" x14ac:dyDescent="0.4">
      <c r="B79" s="151"/>
      <c r="C79" s="11"/>
      <c r="D79" s="11"/>
      <c r="E79" s="11"/>
      <c r="F79" s="11"/>
      <c r="G79" s="11"/>
      <c r="H79" s="16"/>
      <c r="I79" s="16"/>
      <c r="J79" s="16"/>
      <c r="K79" s="16"/>
      <c r="L79" s="16"/>
      <c r="M79" s="16"/>
      <c r="N79" s="16"/>
    </row>
    <row r="80" spans="2:14" s="7" customFormat="1" x14ac:dyDescent="0.4">
      <c r="B80" s="151"/>
      <c r="C80" s="11"/>
      <c r="D80" s="11"/>
      <c r="E80" s="11"/>
      <c r="F80" s="11"/>
      <c r="G80" s="11"/>
      <c r="H80" s="16"/>
      <c r="I80" s="16"/>
      <c r="J80" s="16"/>
      <c r="K80" s="16"/>
      <c r="L80" s="16"/>
      <c r="M80" s="16"/>
      <c r="N80" s="16"/>
    </row>
    <row r="81" spans="2:14" s="7" customFormat="1" x14ac:dyDescent="0.4">
      <c r="B81" s="151"/>
      <c r="C81" s="11"/>
      <c r="D81" s="11"/>
      <c r="E81" s="11"/>
      <c r="F81" s="11"/>
      <c r="G81" s="11"/>
      <c r="H81" s="16"/>
      <c r="I81" s="16"/>
      <c r="J81" s="16"/>
      <c r="K81" s="16"/>
      <c r="L81" s="16"/>
      <c r="M81" s="16"/>
      <c r="N81" s="16"/>
    </row>
    <row r="82" spans="2:14" s="7" customFormat="1" x14ac:dyDescent="0.4">
      <c r="B82" s="151"/>
      <c r="C82" s="11"/>
      <c r="D82" s="11"/>
      <c r="E82" s="11"/>
      <c r="F82" s="11"/>
      <c r="G82" s="11"/>
      <c r="H82" s="16"/>
      <c r="I82" s="16"/>
      <c r="J82" s="16"/>
      <c r="K82" s="16"/>
      <c r="L82" s="16"/>
      <c r="M82" s="16"/>
      <c r="N82" s="16"/>
    </row>
    <row r="83" spans="2:14" s="7" customFormat="1" x14ac:dyDescent="0.4">
      <c r="B83" s="151"/>
      <c r="C83" s="11"/>
      <c r="D83" s="11"/>
      <c r="E83" s="11"/>
      <c r="F83" s="11"/>
      <c r="G83" s="11"/>
      <c r="H83" s="16"/>
      <c r="I83" s="16"/>
      <c r="J83" s="16"/>
      <c r="K83" s="16"/>
      <c r="L83" s="16"/>
      <c r="M83" s="16"/>
      <c r="N83" s="16"/>
    </row>
    <row r="84" spans="2:14" s="7" customFormat="1" x14ac:dyDescent="0.4">
      <c r="B84" s="151"/>
      <c r="C84" s="11"/>
      <c r="D84" s="11"/>
      <c r="E84" s="11"/>
      <c r="F84" s="11"/>
      <c r="G84" s="11"/>
      <c r="H84" s="16"/>
      <c r="I84" s="16"/>
      <c r="J84" s="16"/>
      <c r="K84" s="16"/>
      <c r="L84" s="16"/>
      <c r="M84" s="16"/>
      <c r="N84" s="16"/>
    </row>
    <row r="85" spans="2:14" s="7" customFormat="1" x14ac:dyDescent="0.4">
      <c r="B85" s="151"/>
      <c r="C85" s="11"/>
      <c r="D85" s="11"/>
      <c r="E85" s="11"/>
      <c r="F85" s="11"/>
      <c r="G85" s="11"/>
      <c r="H85" s="16"/>
      <c r="I85" s="16"/>
      <c r="J85" s="16"/>
      <c r="K85" s="16"/>
      <c r="L85" s="16"/>
      <c r="M85" s="16"/>
      <c r="N85" s="16"/>
    </row>
    <row r="86" spans="2:14" s="7" customFormat="1" x14ac:dyDescent="0.4">
      <c r="B86" s="151"/>
      <c r="C86" s="11"/>
      <c r="D86" s="11"/>
      <c r="E86" s="11"/>
      <c r="F86" s="11"/>
      <c r="G86" s="11"/>
      <c r="H86" s="16"/>
      <c r="I86" s="16"/>
      <c r="J86" s="16"/>
      <c r="K86" s="16"/>
      <c r="L86" s="16"/>
      <c r="M86" s="16"/>
      <c r="N86" s="16"/>
    </row>
    <row r="87" spans="2:14" s="7" customFormat="1" x14ac:dyDescent="0.4">
      <c r="B87" s="151"/>
      <c r="C87" s="11"/>
      <c r="D87" s="11"/>
      <c r="E87" s="11"/>
      <c r="F87" s="11"/>
      <c r="G87" s="11"/>
      <c r="H87" s="16"/>
      <c r="I87" s="16"/>
      <c r="J87" s="16"/>
      <c r="K87" s="16"/>
      <c r="L87" s="16"/>
      <c r="M87" s="16"/>
      <c r="N87" s="16"/>
    </row>
    <row r="88" spans="2:14" s="7" customFormat="1" x14ac:dyDescent="0.4">
      <c r="B88" s="151"/>
      <c r="C88" s="11"/>
      <c r="D88" s="11"/>
      <c r="E88" s="11"/>
      <c r="F88" s="11"/>
      <c r="G88" s="11"/>
      <c r="H88" s="16"/>
      <c r="I88" s="16"/>
      <c r="J88" s="16"/>
      <c r="K88" s="16"/>
      <c r="L88" s="16"/>
      <c r="M88" s="16"/>
      <c r="N88" s="16"/>
    </row>
    <row r="89" spans="2:14" s="7" customFormat="1" x14ac:dyDescent="0.4">
      <c r="B89" s="151"/>
      <c r="C89" s="11"/>
      <c r="D89" s="11"/>
      <c r="E89" s="11"/>
      <c r="F89" s="11"/>
      <c r="G89" s="11"/>
      <c r="H89" s="16"/>
      <c r="I89" s="16"/>
      <c r="J89" s="16"/>
      <c r="K89" s="16"/>
      <c r="L89" s="16"/>
      <c r="M89" s="16"/>
      <c r="N89" s="16"/>
    </row>
    <row r="90" spans="2:14" s="7" customFormat="1" x14ac:dyDescent="0.4">
      <c r="B90" s="151"/>
      <c r="C90" s="11"/>
      <c r="D90" s="11"/>
      <c r="E90" s="11"/>
      <c r="F90" s="11"/>
      <c r="G90" s="11"/>
      <c r="H90" s="16"/>
      <c r="I90" s="16"/>
      <c r="J90" s="16"/>
      <c r="K90" s="16"/>
      <c r="L90" s="16"/>
      <c r="M90" s="16"/>
      <c r="N90" s="16"/>
    </row>
    <row r="91" spans="2:14" s="7" customFormat="1" x14ac:dyDescent="0.4">
      <c r="B91" s="151"/>
      <c r="C91" s="11"/>
      <c r="D91" s="11"/>
      <c r="E91" s="11"/>
      <c r="F91" s="11"/>
      <c r="G91" s="11"/>
      <c r="H91" s="16"/>
      <c r="I91" s="16"/>
      <c r="J91" s="16"/>
      <c r="K91" s="16"/>
      <c r="L91" s="16"/>
      <c r="M91" s="16"/>
      <c r="N91" s="16"/>
    </row>
    <row r="92" spans="2:14" s="7" customFormat="1" x14ac:dyDescent="0.4">
      <c r="B92" s="151"/>
      <c r="C92" s="11"/>
      <c r="D92" s="11"/>
      <c r="E92" s="11"/>
      <c r="F92" s="11"/>
      <c r="G92" s="11"/>
      <c r="H92" s="16"/>
      <c r="I92" s="16"/>
      <c r="J92" s="16"/>
      <c r="K92" s="16"/>
      <c r="L92" s="16"/>
      <c r="M92" s="16"/>
      <c r="N92" s="16"/>
    </row>
    <row r="93" spans="2:14" s="7" customFormat="1" x14ac:dyDescent="0.4">
      <c r="B93" s="151"/>
      <c r="C93" s="11"/>
      <c r="D93" s="11"/>
      <c r="E93" s="11"/>
      <c r="F93" s="11"/>
      <c r="G93" s="11"/>
      <c r="H93" s="16"/>
      <c r="I93" s="16"/>
      <c r="J93" s="16"/>
      <c r="K93" s="16"/>
      <c r="L93" s="16"/>
      <c r="M93" s="16"/>
      <c r="N93" s="16"/>
    </row>
    <row r="94" spans="2:14" s="7" customFormat="1" x14ac:dyDescent="0.4">
      <c r="B94" s="151"/>
      <c r="C94" s="11"/>
      <c r="D94" s="11"/>
      <c r="E94" s="11"/>
      <c r="F94" s="11"/>
      <c r="G94" s="11"/>
      <c r="H94" s="16"/>
      <c r="I94" s="16"/>
      <c r="J94" s="16"/>
      <c r="K94" s="16"/>
      <c r="L94" s="16"/>
      <c r="M94" s="16"/>
      <c r="N94" s="16"/>
    </row>
    <row r="95" spans="2:14" s="7" customFormat="1" x14ac:dyDescent="0.4">
      <c r="B95" s="151"/>
      <c r="C95" s="11"/>
      <c r="D95" s="11"/>
      <c r="E95" s="11"/>
      <c r="F95" s="11"/>
      <c r="G95" s="11"/>
      <c r="H95" s="16"/>
      <c r="I95" s="16"/>
      <c r="J95" s="16"/>
      <c r="K95" s="16"/>
      <c r="L95" s="16"/>
      <c r="M95" s="16"/>
      <c r="N95" s="16"/>
    </row>
    <row r="96" spans="2:14" s="7" customFormat="1" x14ac:dyDescent="0.4">
      <c r="B96" s="151"/>
      <c r="C96" s="11"/>
      <c r="D96" s="11"/>
      <c r="E96" s="11"/>
      <c r="F96" s="11"/>
      <c r="G96" s="11"/>
      <c r="H96" s="16"/>
      <c r="I96" s="16"/>
      <c r="J96" s="16"/>
      <c r="K96" s="16"/>
      <c r="L96" s="16"/>
      <c r="M96" s="16"/>
      <c r="N96" s="16"/>
    </row>
    <row r="97" spans="2:14" s="7" customFormat="1" x14ac:dyDescent="0.4">
      <c r="B97" s="151"/>
      <c r="C97" s="11"/>
      <c r="D97" s="11"/>
      <c r="E97" s="11"/>
      <c r="F97" s="11"/>
      <c r="G97" s="11"/>
      <c r="H97" s="16"/>
      <c r="I97" s="16"/>
      <c r="J97" s="16"/>
      <c r="K97" s="16"/>
      <c r="L97" s="16"/>
      <c r="M97" s="16"/>
      <c r="N97" s="16"/>
    </row>
    <row r="98" spans="2:14" s="7" customFormat="1" x14ac:dyDescent="0.4">
      <c r="B98" s="151"/>
      <c r="C98" s="11"/>
      <c r="D98" s="11"/>
      <c r="E98" s="11"/>
      <c r="F98" s="11"/>
      <c r="G98" s="11"/>
      <c r="H98" s="16"/>
      <c r="I98" s="16"/>
      <c r="J98" s="16"/>
      <c r="K98" s="16"/>
      <c r="L98" s="16"/>
      <c r="M98" s="16"/>
      <c r="N98" s="16"/>
    </row>
    <row r="99" spans="2:14" s="7" customFormat="1" x14ac:dyDescent="0.4">
      <c r="B99" s="151"/>
      <c r="C99" s="11"/>
      <c r="D99" s="11"/>
      <c r="E99" s="11"/>
      <c r="F99" s="11"/>
      <c r="G99" s="11"/>
      <c r="H99" s="16"/>
      <c r="I99" s="16"/>
      <c r="J99" s="16"/>
      <c r="K99" s="16"/>
      <c r="L99" s="16"/>
      <c r="M99" s="16"/>
      <c r="N99" s="16"/>
    </row>
    <row r="100" spans="2:14" s="7" customFormat="1" x14ac:dyDescent="0.4">
      <c r="B100" s="151"/>
      <c r="C100" s="11"/>
      <c r="D100" s="11"/>
      <c r="E100" s="11"/>
      <c r="F100" s="11"/>
      <c r="G100" s="11"/>
      <c r="H100" s="16"/>
      <c r="I100" s="16"/>
      <c r="J100" s="16"/>
      <c r="K100" s="16"/>
      <c r="L100" s="16"/>
      <c r="M100" s="16"/>
      <c r="N100" s="16"/>
    </row>
    <row r="101" spans="2:14" s="7" customFormat="1" x14ac:dyDescent="0.4">
      <c r="B101" s="151"/>
      <c r="C101" s="11"/>
      <c r="D101" s="11"/>
      <c r="E101" s="11"/>
      <c r="F101" s="11"/>
      <c r="G101" s="11"/>
      <c r="H101" s="16"/>
      <c r="I101" s="16"/>
      <c r="J101" s="16"/>
      <c r="K101" s="16"/>
      <c r="L101" s="16"/>
      <c r="M101" s="16"/>
      <c r="N101" s="16"/>
    </row>
    <row r="102" spans="2:14" s="7" customFormat="1" x14ac:dyDescent="0.4">
      <c r="B102" s="151"/>
      <c r="C102" s="11"/>
      <c r="D102" s="11"/>
      <c r="E102" s="11"/>
      <c r="F102" s="11"/>
      <c r="G102" s="11"/>
      <c r="H102" s="16"/>
      <c r="I102" s="16"/>
      <c r="J102" s="16"/>
      <c r="K102" s="16"/>
      <c r="L102" s="16"/>
      <c r="M102" s="16"/>
      <c r="N102" s="16"/>
    </row>
    <row r="103" spans="2:14" s="7" customFormat="1" x14ac:dyDescent="0.4">
      <c r="B103" s="151"/>
      <c r="C103" s="11"/>
      <c r="D103" s="11"/>
      <c r="E103" s="11"/>
      <c r="F103" s="11"/>
      <c r="G103" s="11"/>
      <c r="H103" s="16"/>
      <c r="I103" s="16"/>
      <c r="J103" s="16"/>
      <c r="K103" s="16"/>
      <c r="L103" s="16"/>
      <c r="M103" s="16"/>
      <c r="N103" s="16"/>
    </row>
    <row r="104" spans="2:14" s="7" customFormat="1" x14ac:dyDescent="0.4">
      <c r="B104" s="151"/>
      <c r="C104" s="11"/>
      <c r="D104" s="11"/>
      <c r="E104" s="11"/>
      <c r="F104" s="11"/>
      <c r="G104" s="11"/>
      <c r="H104" s="16"/>
      <c r="I104" s="16"/>
      <c r="J104" s="16"/>
      <c r="K104" s="16"/>
      <c r="L104" s="16"/>
      <c r="M104" s="16"/>
      <c r="N104" s="16"/>
    </row>
    <row r="105" spans="2:14" s="7" customFormat="1" x14ac:dyDescent="0.4">
      <c r="B105" s="151"/>
      <c r="C105" s="11"/>
      <c r="D105" s="11"/>
      <c r="E105" s="11"/>
      <c r="F105" s="11"/>
      <c r="G105" s="11"/>
      <c r="H105" s="16"/>
      <c r="I105" s="16"/>
      <c r="J105" s="16"/>
      <c r="K105" s="16"/>
      <c r="L105" s="16"/>
      <c r="M105" s="16"/>
      <c r="N105" s="16"/>
    </row>
    <row r="106" spans="2:14" s="7" customFormat="1" x14ac:dyDescent="0.4">
      <c r="B106" s="151"/>
      <c r="C106" s="11"/>
      <c r="D106" s="11"/>
      <c r="E106" s="11"/>
      <c r="F106" s="11"/>
      <c r="G106" s="11"/>
      <c r="H106" s="16"/>
      <c r="I106" s="16"/>
      <c r="J106" s="16"/>
      <c r="K106" s="16"/>
      <c r="L106" s="16"/>
      <c r="M106" s="16"/>
      <c r="N106" s="16"/>
    </row>
    <row r="107" spans="2:14" s="7" customFormat="1" x14ac:dyDescent="0.4">
      <c r="B107" s="151"/>
      <c r="C107" s="11"/>
      <c r="D107" s="11"/>
      <c r="E107" s="11"/>
      <c r="F107" s="11"/>
      <c r="G107" s="11"/>
      <c r="H107" s="16"/>
      <c r="I107" s="16"/>
      <c r="J107" s="16"/>
      <c r="K107" s="16"/>
      <c r="L107" s="16"/>
      <c r="M107" s="16"/>
      <c r="N107" s="16"/>
    </row>
    <row r="108" spans="2:14" s="7" customFormat="1" x14ac:dyDescent="0.4">
      <c r="B108" s="151"/>
      <c r="C108" s="11"/>
      <c r="D108" s="11"/>
      <c r="E108" s="11"/>
      <c r="F108" s="11"/>
      <c r="G108" s="11"/>
      <c r="H108" s="16"/>
      <c r="I108" s="16"/>
      <c r="J108" s="16"/>
      <c r="K108" s="16"/>
      <c r="L108" s="16"/>
      <c r="M108" s="16"/>
      <c r="N108" s="16"/>
    </row>
    <row r="109" spans="2:14" s="7" customFormat="1" x14ac:dyDescent="0.4">
      <c r="B109" s="151"/>
      <c r="C109" s="11"/>
      <c r="D109" s="11"/>
      <c r="E109" s="11"/>
      <c r="F109" s="11"/>
      <c r="G109" s="11"/>
      <c r="H109" s="16"/>
      <c r="I109" s="16"/>
      <c r="J109" s="16"/>
      <c r="K109" s="16"/>
      <c r="L109" s="16"/>
      <c r="M109" s="16"/>
      <c r="N109" s="16"/>
    </row>
    <row r="110" spans="2:14" s="7" customFormat="1" x14ac:dyDescent="0.4">
      <c r="B110" s="151"/>
      <c r="C110" s="11"/>
      <c r="D110" s="11"/>
      <c r="E110" s="11"/>
      <c r="F110" s="11"/>
      <c r="G110" s="11"/>
      <c r="H110" s="16"/>
      <c r="I110" s="16"/>
      <c r="J110" s="16"/>
      <c r="K110" s="16"/>
      <c r="L110" s="16"/>
      <c r="M110" s="16"/>
      <c r="N110" s="16"/>
    </row>
    <row r="111" spans="2:14" s="7" customFormat="1" x14ac:dyDescent="0.4">
      <c r="B111" s="151"/>
      <c r="C111" s="11"/>
      <c r="D111" s="11"/>
      <c r="E111" s="11"/>
      <c r="F111" s="11"/>
      <c r="G111" s="11"/>
      <c r="H111" s="16"/>
      <c r="I111" s="16"/>
      <c r="J111" s="16"/>
      <c r="K111" s="16"/>
      <c r="L111" s="16"/>
      <c r="M111" s="16"/>
      <c r="N111" s="16"/>
    </row>
    <row r="112" spans="2:14" s="7" customFormat="1" x14ac:dyDescent="0.4">
      <c r="B112" s="151"/>
      <c r="C112" s="11"/>
      <c r="D112" s="11"/>
      <c r="E112" s="11"/>
      <c r="F112" s="11"/>
      <c r="G112" s="11"/>
      <c r="H112" s="16"/>
      <c r="I112" s="16"/>
      <c r="J112" s="16"/>
      <c r="K112" s="16"/>
      <c r="L112" s="16"/>
      <c r="M112" s="16"/>
      <c r="N112" s="16"/>
    </row>
    <row r="113" spans="2:14" s="7" customFormat="1" x14ac:dyDescent="0.4">
      <c r="B113" s="151"/>
      <c r="C113" s="11"/>
      <c r="D113" s="11"/>
      <c r="E113" s="11"/>
      <c r="F113" s="11"/>
      <c r="G113" s="11"/>
      <c r="H113" s="16"/>
      <c r="I113" s="16"/>
      <c r="J113" s="16"/>
      <c r="K113" s="16"/>
      <c r="L113" s="16"/>
      <c r="M113" s="16"/>
      <c r="N113" s="16"/>
    </row>
    <row r="114" spans="2:14" s="7" customFormat="1" x14ac:dyDescent="0.4">
      <c r="B114" s="151"/>
      <c r="C114" s="11"/>
      <c r="D114" s="11"/>
      <c r="E114" s="11"/>
      <c r="F114" s="11"/>
      <c r="G114" s="11"/>
      <c r="H114" s="16"/>
      <c r="I114" s="16"/>
      <c r="J114" s="16"/>
      <c r="K114" s="16"/>
      <c r="L114" s="16"/>
      <c r="M114" s="16"/>
      <c r="N114" s="16"/>
    </row>
    <row r="115" spans="2:14" s="7" customFormat="1" x14ac:dyDescent="0.4">
      <c r="B115" s="151"/>
      <c r="C115" s="11"/>
      <c r="D115" s="11"/>
      <c r="E115" s="11"/>
      <c r="F115" s="11"/>
      <c r="G115" s="11"/>
      <c r="H115" s="16"/>
      <c r="I115" s="16"/>
      <c r="J115" s="16"/>
      <c r="K115" s="16"/>
      <c r="L115" s="16"/>
      <c r="M115" s="16"/>
      <c r="N115" s="16"/>
    </row>
    <row r="116" spans="2:14" s="7" customFormat="1" x14ac:dyDescent="0.4">
      <c r="B116" s="151"/>
      <c r="C116" s="11"/>
      <c r="D116" s="11"/>
      <c r="E116" s="11"/>
      <c r="F116" s="11"/>
      <c r="G116" s="11"/>
      <c r="H116" s="16"/>
      <c r="I116" s="16"/>
      <c r="J116" s="16"/>
      <c r="K116" s="16"/>
      <c r="L116" s="16"/>
      <c r="M116" s="16"/>
      <c r="N116" s="16"/>
    </row>
    <row r="117" spans="2:14" s="7" customFormat="1" x14ac:dyDescent="0.4">
      <c r="B117" s="151"/>
      <c r="C117" s="11"/>
      <c r="D117" s="11"/>
      <c r="E117" s="11"/>
      <c r="F117" s="11"/>
      <c r="G117" s="11"/>
      <c r="H117" s="16"/>
      <c r="I117" s="16"/>
      <c r="J117" s="16"/>
      <c r="K117" s="16"/>
      <c r="L117" s="16"/>
      <c r="M117" s="16"/>
      <c r="N117" s="16"/>
    </row>
    <row r="118" spans="2:14" s="7" customFormat="1" x14ac:dyDescent="0.4">
      <c r="B118" s="151"/>
      <c r="C118" s="11"/>
      <c r="D118" s="11"/>
      <c r="E118" s="11"/>
      <c r="F118" s="11"/>
      <c r="G118" s="11"/>
      <c r="H118" s="16"/>
      <c r="I118" s="16"/>
      <c r="J118" s="16"/>
      <c r="K118" s="16"/>
      <c r="L118" s="16"/>
      <c r="M118" s="16"/>
      <c r="N118" s="16"/>
    </row>
    <row r="119" spans="2:14" s="7" customFormat="1" x14ac:dyDescent="0.4">
      <c r="B119" s="151"/>
      <c r="C119" s="11"/>
      <c r="D119" s="11"/>
      <c r="E119" s="11"/>
      <c r="F119" s="11"/>
      <c r="G119" s="11"/>
      <c r="H119" s="16"/>
      <c r="I119" s="16"/>
      <c r="J119" s="16"/>
      <c r="K119" s="16"/>
      <c r="L119" s="16"/>
      <c r="M119" s="16"/>
      <c r="N119" s="16"/>
    </row>
    <row r="120" spans="2:14" s="7" customFormat="1" ht="31.6" customHeight="1" x14ac:dyDescent="0.4">
      <c r="B120" s="151"/>
      <c r="C120" s="11"/>
      <c r="D120" s="11"/>
      <c r="E120" s="11"/>
      <c r="F120" s="11"/>
      <c r="G120" s="11"/>
      <c r="H120" s="16"/>
      <c r="I120" s="16"/>
      <c r="J120" s="16"/>
      <c r="K120" s="16"/>
      <c r="L120" s="16"/>
      <c r="M120" s="16"/>
      <c r="N120" s="16"/>
    </row>
    <row r="121" spans="2:14" s="7" customFormat="1" x14ac:dyDescent="0.4">
      <c r="B121" s="151"/>
      <c r="C121" s="11"/>
      <c r="D121" s="11"/>
      <c r="E121" s="11"/>
      <c r="F121" s="11"/>
      <c r="G121" s="11"/>
      <c r="H121" s="16"/>
      <c r="I121" s="16"/>
      <c r="J121" s="16"/>
      <c r="K121" s="16"/>
      <c r="L121" s="16"/>
      <c r="M121" s="16"/>
      <c r="N121" s="16"/>
    </row>
    <row r="122" spans="2:14" s="7" customFormat="1" x14ac:dyDescent="0.4">
      <c r="B122" s="151"/>
      <c r="C122" s="11"/>
      <c r="D122" s="11"/>
      <c r="E122" s="11"/>
      <c r="F122" s="11"/>
      <c r="G122" s="11"/>
      <c r="H122" s="16"/>
      <c r="I122" s="16"/>
      <c r="J122" s="16"/>
      <c r="K122" s="16"/>
      <c r="L122" s="16"/>
      <c r="M122" s="16"/>
      <c r="N122" s="16"/>
    </row>
    <row r="123" spans="2:14" s="7" customFormat="1" x14ac:dyDescent="0.4">
      <c r="B123" s="151"/>
      <c r="C123" s="11"/>
      <c r="D123" s="11"/>
      <c r="E123" s="11"/>
      <c r="F123" s="11"/>
      <c r="G123" s="11"/>
      <c r="H123" s="16"/>
      <c r="I123" s="16"/>
      <c r="J123" s="16"/>
      <c r="K123" s="16"/>
      <c r="L123" s="16"/>
      <c r="M123" s="16"/>
      <c r="N123" s="16"/>
    </row>
    <row r="124" spans="2:14" s="7" customFormat="1" x14ac:dyDescent="0.4">
      <c r="B124" s="151"/>
      <c r="C124" s="11"/>
      <c r="D124" s="11"/>
      <c r="E124" s="11"/>
      <c r="F124" s="11"/>
      <c r="G124" s="11"/>
      <c r="H124" s="16"/>
      <c r="I124" s="16"/>
      <c r="J124" s="16"/>
      <c r="K124" s="16"/>
      <c r="L124" s="16"/>
      <c r="M124" s="16"/>
      <c r="N124" s="16"/>
    </row>
    <row r="125" spans="2:14" s="7" customFormat="1" x14ac:dyDescent="0.4">
      <c r="B125" s="151"/>
      <c r="C125" s="11"/>
      <c r="D125" s="11"/>
      <c r="E125" s="11"/>
      <c r="F125" s="11"/>
      <c r="G125" s="11"/>
      <c r="H125" s="16"/>
      <c r="I125" s="16"/>
      <c r="J125" s="16"/>
      <c r="K125" s="16"/>
      <c r="L125" s="16"/>
      <c r="M125" s="16"/>
      <c r="N125" s="16"/>
    </row>
    <row r="126" spans="2:14" s="7" customFormat="1" x14ac:dyDescent="0.4">
      <c r="B126" s="151"/>
      <c r="C126" s="11"/>
      <c r="D126" s="11"/>
      <c r="E126" s="11"/>
      <c r="F126" s="11"/>
      <c r="G126" s="11"/>
      <c r="H126" s="16"/>
      <c r="I126" s="16"/>
      <c r="J126" s="16"/>
      <c r="K126" s="16"/>
      <c r="L126" s="16"/>
      <c r="M126" s="16"/>
      <c r="N126" s="16"/>
    </row>
    <row r="127" spans="2:14" s="7" customFormat="1" x14ac:dyDescent="0.4">
      <c r="B127" s="151"/>
      <c r="C127" s="11"/>
      <c r="D127" s="11"/>
      <c r="E127" s="11"/>
      <c r="F127" s="11"/>
      <c r="G127" s="11"/>
      <c r="H127" s="16"/>
      <c r="I127" s="16"/>
      <c r="J127" s="16"/>
      <c r="K127" s="16"/>
      <c r="L127" s="16"/>
      <c r="M127" s="16"/>
      <c r="N127" s="16"/>
    </row>
    <row r="128" spans="2:14" s="7" customFormat="1" x14ac:dyDescent="0.4">
      <c r="B128" s="151"/>
      <c r="C128" s="11"/>
      <c r="D128" s="11"/>
      <c r="E128" s="11"/>
      <c r="F128" s="11"/>
      <c r="G128" s="11"/>
      <c r="H128" s="16"/>
      <c r="I128" s="16"/>
      <c r="J128" s="16"/>
      <c r="K128" s="16"/>
      <c r="L128" s="16"/>
      <c r="M128" s="16"/>
      <c r="N128" s="16"/>
    </row>
    <row r="129" spans="2:14" s="7" customFormat="1" x14ac:dyDescent="0.4">
      <c r="B129" s="151"/>
      <c r="C129" s="11"/>
      <c r="D129" s="11"/>
      <c r="E129" s="11"/>
      <c r="F129" s="11"/>
      <c r="G129" s="11"/>
      <c r="H129" s="16"/>
      <c r="I129" s="16"/>
      <c r="J129" s="16"/>
      <c r="K129" s="16"/>
      <c r="L129" s="16"/>
      <c r="M129" s="16"/>
      <c r="N129" s="16"/>
    </row>
    <row r="130" spans="2:14" s="7" customFormat="1" x14ac:dyDescent="0.4">
      <c r="B130" s="151"/>
      <c r="C130" s="11"/>
      <c r="D130" s="11"/>
      <c r="E130" s="11"/>
      <c r="F130" s="11"/>
      <c r="G130" s="11"/>
      <c r="H130" s="16"/>
      <c r="I130" s="16"/>
      <c r="J130" s="16"/>
      <c r="K130" s="16"/>
      <c r="L130" s="16"/>
      <c r="M130" s="16"/>
      <c r="N130" s="16"/>
    </row>
    <row r="131" spans="2:14" s="7" customFormat="1" x14ac:dyDescent="0.4">
      <c r="B131" s="151"/>
      <c r="C131" s="11"/>
      <c r="D131" s="11"/>
      <c r="E131" s="11"/>
      <c r="F131" s="11"/>
      <c r="G131" s="11"/>
      <c r="H131" s="16"/>
      <c r="I131" s="16"/>
      <c r="J131" s="16"/>
      <c r="K131" s="16"/>
      <c r="L131" s="16"/>
      <c r="M131" s="16"/>
      <c r="N131" s="16"/>
    </row>
    <row r="132" spans="2:14" s="7" customFormat="1" x14ac:dyDescent="0.4">
      <c r="B132" s="151"/>
      <c r="C132" s="11"/>
      <c r="D132" s="11"/>
      <c r="E132" s="11"/>
      <c r="F132" s="11"/>
      <c r="G132" s="11"/>
      <c r="H132" s="16"/>
      <c r="I132" s="16"/>
      <c r="J132" s="16"/>
      <c r="K132" s="16"/>
      <c r="L132" s="16"/>
      <c r="M132" s="16"/>
      <c r="N132" s="16"/>
    </row>
    <row r="133" spans="2:14" s="7" customFormat="1" x14ac:dyDescent="0.4">
      <c r="B133" s="151"/>
      <c r="C133" s="11"/>
      <c r="D133" s="11"/>
      <c r="E133" s="11"/>
      <c r="F133" s="11"/>
      <c r="G133" s="11"/>
      <c r="H133" s="16"/>
      <c r="I133" s="16"/>
      <c r="J133" s="16"/>
      <c r="K133" s="16"/>
      <c r="L133" s="16"/>
      <c r="M133" s="16"/>
      <c r="N133" s="16"/>
    </row>
    <row r="134" spans="2:14" s="7" customFormat="1" x14ac:dyDescent="0.4">
      <c r="B134" s="151"/>
      <c r="C134" s="11"/>
      <c r="D134" s="11"/>
      <c r="E134" s="11"/>
      <c r="F134" s="11"/>
      <c r="G134" s="11"/>
      <c r="H134" s="16"/>
      <c r="I134" s="16"/>
      <c r="J134" s="16"/>
      <c r="K134" s="16"/>
      <c r="L134" s="16"/>
      <c r="M134" s="16"/>
      <c r="N134" s="16"/>
    </row>
    <row r="135" spans="2:14" s="7" customFormat="1" x14ac:dyDescent="0.4">
      <c r="B135" s="151"/>
      <c r="C135" s="11"/>
      <c r="D135" s="11"/>
      <c r="E135" s="11"/>
      <c r="F135" s="11"/>
      <c r="G135" s="11"/>
      <c r="H135" s="16"/>
      <c r="I135" s="16"/>
      <c r="J135" s="16"/>
      <c r="K135" s="16"/>
      <c r="L135" s="16"/>
      <c r="M135" s="16"/>
      <c r="N135" s="16"/>
    </row>
    <row r="136" spans="2:14" s="7" customFormat="1" x14ac:dyDescent="0.4">
      <c r="B136" s="151"/>
      <c r="C136" s="11"/>
      <c r="D136" s="11"/>
      <c r="E136" s="11"/>
      <c r="F136" s="11"/>
      <c r="G136" s="11"/>
      <c r="H136" s="16"/>
      <c r="I136" s="16"/>
      <c r="J136" s="16"/>
      <c r="K136" s="16"/>
      <c r="L136" s="16"/>
      <c r="M136" s="16"/>
      <c r="N136" s="16"/>
    </row>
    <row r="137" spans="2:14" s="7" customFormat="1" x14ac:dyDescent="0.4">
      <c r="B137" s="151"/>
      <c r="C137" s="11"/>
      <c r="D137" s="11"/>
      <c r="E137" s="11"/>
      <c r="F137" s="11"/>
      <c r="G137" s="11"/>
      <c r="H137" s="16"/>
      <c r="I137" s="16"/>
      <c r="J137" s="16"/>
      <c r="K137" s="16"/>
      <c r="L137" s="16"/>
      <c r="M137" s="16"/>
      <c r="N137" s="16"/>
    </row>
    <row r="138" spans="2:14" s="7" customFormat="1" x14ac:dyDescent="0.4">
      <c r="B138" s="151"/>
      <c r="C138" s="11"/>
      <c r="D138" s="11"/>
      <c r="E138" s="11"/>
      <c r="F138" s="11"/>
      <c r="G138" s="11"/>
      <c r="H138" s="16"/>
      <c r="I138" s="16"/>
      <c r="J138" s="16"/>
      <c r="K138" s="16"/>
      <c r="L138" s="16"/>
      <c r="M138" s="16"/>
      <c r="N138" s="16"/>
    </row>
    <row r="139" spans="2:14" s="7" customFormat="1" x14ac:dyDescent="0.4">
      <c r="B139" s="151"/>
      <c r="C139" s="11"/>
      <c r="D139" s="11"/>
      <c r="E139" s="11"/>
      <c r="F139" s="11"/>
      <c r="G139" s="11"/>
      <c r="H139" s="16"/>
      <c r="I139" s="16"/>
      <c r="J139" s="16"/>
      <c r="K139" s="16"/>
      <c r="L139" s="16"/>
      <c r="M139" s="16"/>
      <c r="N139" s="16"/>
    </row>
    <row r="140" spans="2:14" s="7" customFormat="1" x14ac:dyDescent="0.4">
      <c r="B140" s="151"/>
      <c r="C140" s="11"/>
      <c r="D140" s="11"/>
      <c r="E140" s="11"/>
      <c r="F140" s="11"/>
      <c r="G140" s="11"/>
      <c r="H140" s="16"/>
      <c r="I140" s="16"/>
      <c r="J140" s="16"/>
      <c r="K140" s="16"/>
      <c r="L140" s="16"/>
      <c r="M140" s="16"/>
      <c r="N140" s="16"/>
    </row>
    <row r="141" spans="2:14" s="7" customFormat="1" x14ac:dyDescent="0.4">
      <c r="B141" s="151"/>
      <c r="C141" s="11"/>
      <c r="D141" s="11"/>
      <c r="E141" s="11"/>
      <c r="F141" s="11"/>
      <c r="G141" s="11"/>
      <c r="H141" s="16"/>
      <c r="I141" s="16"/>
      <c r="J141" s="16"/>
      <c r="K141" s="16"/>
      <c r="L141" s="16"/>
      <c r="M141" s="16"/>
      <c r="N141" s="16"/>
    </row>
    <row r="142" spans="2:14" s="7" customFormat="1" x14ac:dyDescent="0.4">
      <c r="B142" s="151"/>
      <c r="C142" s="11"/>
      <c r="D142" s="11"/>
      <c r="E142" s="11"/>
      <c r="F142" s="11"/>
      <c r="G142" s="11"/>
      <c r="H142" s="16"/>
      <c r="I142" s="16"/>
      <c r="J142" s="16"/>
      <c r="K142" s="16"/>
      <c r="L142" s="16"/>
      <c r="M142" s="16"/>
      <c r="N142" s="16"/>
    </row>
    <row r="143" spans="2:14" s="7" customFormat="1" x14ac:dyDescent="0.4">
      <c r="B143" s="151"/>
      <c r="C143" s="11"/>
      <c r="D143" s="11"/>
      <c r="E143" s="11"/>
      <c r="F143" s="11"/>
      <c r="G143" s="11"/>
      <c r="H143" s="16"/>
      <c r="I143" s="16"/>
      <c r="J143" s="16"/>
      <c r="K143" s="16"/>
      <c r="L143" s="16"/>
      <c r="M143" s="16"/>
      <c r="N143" s="16"/>
    </row>
    <row r="144" spans="2:14" s="7" customFormat="1" x14ac:dyDescent="0.4">
      <c r="B144" s="151"/>
      <c r="C144" s="11"/>
      <c r="D144" s="11"/>
      <c r="E144" s="11"/>
      <c r="F144" s="11"/>
      <c r="G144" s="11"/>
      <c r="H144" s="16"/>
      <c r="I144" s="16"/>
      <c r="J144" s="16"/>
      <c r="K144" s="16"/>
      <c r="L144" s="16"/>
      <c r="M144" s="16"/>
      <c r="N144" s="16"/>
    </row>
    <row r="145" spans="2:14" s="7" customFormat="1" x14ac:dyDescent="0.4">
      <c r="B145" s="151"/>
      <c r="C145" s="11"/>
      <c r="D145" s="11"/>
      <c r="E145" s="11"/>
      <c r="F145" s="11"/>
      <c r="G145" s="11"/>
      <c r="H145" s="16"/>
      <c r="I145" s="16"/>
      <c r="J145" s="16"/>
      <c r="K145" s="16"/>
      <c r="L145" s="16"/>
      <c r="M145" s="16"/>
      <c r="N145" s="16"/>
    </row>
    <row r="146" spans="2:14" s="7" customFormat="1" x14ac:dyDescent="0.4">
      <c r="B146" s="151"/>
      <c r="C146" s="11"/>
      <c r="D146" s="11"/>
      <c r="E146" s="11"/>
      <c r="F146" s="11"/>
      <c r="G146" s="11"/>
      <c r="H146" s="16"/>
      <c r="I146" s="16"/>
      <c r="J146" s="16"/>
      <c r="K146" s="16"/>
      <c r="L146" s="16"/>
      <c r="M146" s="16"/>
      <c r="N146" s="16"/>
    </row>
    <row r="147" spans="2:14" s="7" customFormat="1" x14ac:dyDescent="0.4">
      <c r="B147" s="151"/>
      <c r="C147" s="11"/>
      <c r="D147" s="11"/>
      <c r="E147" s="11"/>
      <c r="F147" s="11"/>
      <c r="G147" s="11"/>
      <c r="H147" s="16"/>
      <c r="I147" s="16"/>
      <c r="J147" s="16"/>
      <c r="K147" s="16"/>
      <c r="L147" s="16"/>
      <c r="M147" s="16"/>
      <c r="N147" s="16"/>
    </row>
    <row r="148" spans="2:14" s="7" customFormat="1" x14ac:dyDescent="0.4">
      <c r="B148" s="151"/>
      <c r="C148" s="11"/>
      <c r="D148" s="11"/>
      <c r="E148" s="11"/>
      <c r="F148" s="11"/>
      <c r="G148" s="11"/>
      <c r="H148" s="16"/>
      <c r="I148" s="16"/>
      <c r="J148" s="16"/>
      <c r="K148" s="16"/>
      <c r="L148" s="16"/>
      <c r="M148" s="16"/>
      <c r="N148" s="16"/>
    </row>
    <row r="149" spans="2:14" s="7" customFormat="1" x14ac:dyDescent="0.4">
      <c r="B149" s="151"/>
      <c r="C149" s="11"/>
      <c r="D149" s="11"/>
      <c r="E149" s="11"/>
      <c r="F149" s="11"/>
      <c r="G149" s="11"/>
      <c r="H149" s="16"/>
      <c r="I149" s="16"/>
      <c r="J149" s="16"/>
      <c r="K149" s="16"/>
      <c r="L149" s="16"/>
      <c r="M149" s="16"/>
      <c r="N149" s="16"/>
    </row>
    <row r="150" spans="2:14" s="7" customFormat="1" x14ac:dyDescent="0.4">
      <c r="B150" s="151"/>
      <c r="C150" s="11"/>
      <c r="D150" s="11"/>
      <c r="E150" s="11"/>
      <c r="F150" s="11"/>
      <c r="G150" s="11"/>
      <c r="H150" s="16"/>
      <c r="I150" s="16"/>
      <c r="J150" s="16"/>
      <c r="K150" s="16"/>
      <c r="L150" s="16"/>
      <c r="M150" s="16"/>
      <c r="N150" s="16"/>
    </row>
    <row r="151" spans="2:14" s="7" customFormat="1" x14ac:dyDescent="0.4">
      <c r="B151" s="151"/>
      <c r="C151" s="11"/>
      <c r="D151" s="11"/>
      <c r="E151" s="11"/>
      <c r="F151" s="11"/>
      <c r="G151" s="11"/>
      <c r="H151" s="16"/>
      <c r="I151" s="16"/>
      <c r="J151" s="16"/>
      <c r="K151" s="16"/>
      <c r="L151" s="16"/>
      <c r="M151" s="16"/>
      <c r="N151" s="16"/>
    </row>
    <row r="152" spans="2:14" s="7" customFormat="1" x14ac:dyDescent="0.4">
      <c r="B152" s="151"/>
      <c r="C152" s="11"/>
      <c r="D152" s="11"/>
      <c r="E152" s="11"/>
      <c r="F152" s="11"/>
      <c r="G152" s="11"/>
      <c r="H152" s="16"/>
      <c r="I152" s="16"/>
      <c r="J152" s="16"/>
      <c r="K152" s="16"/>
      <c r="L152" s="16"/>
      <c r="M152" s="16"/>
      <c r="N152" s="16"/>
    </row>
    <row r="153" spans="2:14" s="7" customFormat="1" x14ac:dyDescent="0.4">
      <c r="B153" s="151"/>
      <c r="C153" s="11"/>
      <c r="D153" s="11"/>
      <c r="E153" s="11"/>
      <c r="F153" s="11"/>
      <c r="G153" s="11"/>
      <c r="H153" s="16"/>
      <c r="I153" s="16"/>
      <c r="J153" s="16"/>
      <c r="K153" s="16"/>
      <c r="L153" s="16"/>
      <c r="M153" s="16"/>
      <c r="N153" s="16"/>
    </row>
    <row r="154" spans="2:14" s="7" customFormat="1" x14ac:dyDescent="0.4">
      <c r="B154" s="151"/>
      <c r="C154" s="11"/>
      <c r="D154" s="11"/>
      <c r="E154" s="11"/>
      <c r="F154" s="11"/>
      <c r="G154" s="11"/>
      <c r="H154" s="16"/>
      <c r="I154" s="16"/>
      <c r="J154" s="16"/>
      <c r="K154" s="16"/>
      <c r="L154" s="16"/>
      <c r="M154" s="16"/>
      <c r="N154" s="16"/>
    </row>
    <row r="155" spans="2:14" s="7" customFormat="1" x14ac:dyDescent="0.4">
      <c r="B155" s="151"/>
      <c r="C155" s="11"/>
      <c r="D155" s="11"/>
      <c r="E155" s="11"/>
      <c r="F155" s="11"/>
      <c r="G155" s="11"/>
      <c r="H155" s="16"/>
      <c r="I155" s="16"/>
      <c r="J155" s="16"/>
      <c r="K155" s="16"/>
      <c r="L155" s="16"/>
      <c r="M155" s="16"/>
      <c r="N155" s="16"/>
    </row>
    <row r="156" spans="2:14" s="7" customFormat="1" x14ac:dyDescent="0.4">
      <c r="B156" s="151"/>
      <c r="C156" s="11"/>
      <c r="D156" s="11"/>
      <c r="E156" s="11"/>
      <c r="F156" s="11"/>
      <c r="G156" s="11"/>
      <c r="H156" s="16"/>
      <c r="I156" s="16"/>
      <c r="J156" s="16"/>
      <c r="K156" s="16"/>
      <c r="L156" s="16"/>
      <c r="M156" s="16"/>
      <c r="N156" s="16"/>
    </row>
    <row r="157" spans="2:14" s="7" customFormat="1" x14ac:dyDescent="0.4">
      <c r="B157" s="151"/>
      <c r="C157" s="11"/>
      <c r="D157" s="11"/>
      <c r="E157" s="11"/>
      <c r="F157" s="11"/>
      <c r="G157" s="11"/>
      <c r="H157" s="16"/>
      <c r="I157" s="16"/>
      <c r="J157" s="16"/>
      <c r="K157" s="16"/>
      <c r="L157" s="16"/>
      <c r="M157" s="16"/>
      <c r="N157" s="16"/>
    </row>
    <row r="158" spans="2:14" s="7" customFormat="1" x14ac:dyDescent="0.4">
      <c r="B158" s="151"/>
      <c r="C158" s="11"/>
      <c r="D158" s="11"/>
      <c r="E158" s="11"/>
      <c r="F158" s="11"/>
      <c r="G158" s="11"/>
      <c r="H158" s="16"/>
      <c r="I158" s="16"/>
      <c r="J158" s="16"/>
      <c r="K158" s="16"/>
      <c r="L158" s="16"/>
      <c r="M158" s="16"/>
      <c r="N158" s="16"/>
    </row>
    <row r="159" spans="2:14" s="7" customFormat="1" x14ac:dyDescent="0.4">
      <c r="B159" s="151"/>
      <c r="C159" s="11"/>
      <c r="D159" s="11"/>
      <c r="E159" s="11"/>
      <c r="F159" s="11"/>
      <c r="G159" s="11"/>
      <c r="H159" s="16"/>
      <c r="I159" s="16"/>
      <c r="J159" s="16"/>
      <c r="K159" s="16"/>
      <c r="L159" s="16"/>
      <c r="M159" s="16"/>
      <c r="N159" s="16"/>
    </row>
    <row r="160" spans="2:14" s="7" customFormat="1" x14ac:dyDescent="0.4">
      <c r="B160" s="151"/>
      <c r="C160" s="11"/>
      <c r="D160" s="11"/>
      <c r="E160" s="11"/>
      <c r="F160" s="11"/>
      <c r="G160" s="11"/>
      <c r="H160" s="16"/>
      <c r="I160" s="16"/>
      <c r="J160" s="16"/>
      <c r="K160" s="16"/>
      <c r="L160" s="16"/>
      <c r="M160" s="16"/>
      <c r="N160" s="16"/>
    </row>
    <row r="161" spans="2:14" s="7" customFormat="1" x14ac:dyDescent="0.4">
      <c r="B161" s="151"/>
      <c r="C161" s="11"/>
      <c r="D161" s="11"/>
      <c r="E161" s="11"/>
      <c r="F161" s="11"/>
      <c r="G161" s="11"/>
      <c r="H161" s="16"/>
      <c r="I161" s="16"/>
      <c r="J161" s="16"/>
      <c r="K161" s="16"/>
      <c r="L161" s="16"/>
      <c r="M161" s="16"/>
      <c r="N161" s="16"/>
    </row>
    <row r="162" spans="2:14" s="7" customFormat="1" x14ac:dyDescent="0.4">
      <c r="B162" s="151"/>
      <c r="C162" s="11"/>
      <c r="D162" s="11"/>
      <c r="E162" s="11"/>
      <c r="F162" s="11"/>
      <c r="G162" s="11"/>
      <c r="H162" s="16"/>
      <c r="I162" s="16"/>
      <c r="J162" s="16"/>
      <c r="K162" s="16"/>
      <c r="L162" s="16"/>
      <c r="M162" s="16"/>
      <c r="N162" s="16"/>
    </row>
    <row r="163" spans="2:14" s="7" customFormat="1" x14ac:dyDescent="0.4">
      <c r="B163" s="151"/>
      <c r="C163" s="11"/>
      <c r="D163" s="11"/>
      <c r="E163" s="11"/>
      <c r="F163" s="11"/>
      <c r="G163" s="11"/>
      <c r="H163" s="16"/>
      <c r="I163" s="16"/>
      <c r="J163" s="16"/>
      <c r="K163" s="16"/>
      <c r="L163" s="16"/>
      <c r="M163" s="16"/>
      <c r="N163" s="16"/>
    </row>
    <row r="164" spans="2:14" s="7" customFormat="1" x14ac:dyDescent="0.4">
      <c r="B164" s="151"/>
      <c r="C164" s="11"/>
      <c r="D164" s="11"/>
      <c r="E164" s="11"/>
      <c r="F164" s="11"/>
      <c r="G164" s="11"/>
      <c r="H164" s="16"/>
      <c r="I164" s="16"/>
      <c r="J164" s="16"/>
      <c r="K164" s="16"/>
      <c r="L164" s="16"/>
      <c r="M164" s="16"/>
      <c r="N164" s="16"/>
    </row>
    <row r="165" spans="2:14" s="7" customFormat="1" x14ac:dyDescent="0.4">
      <c r="B165" s="151"/>
      <c r="C165" s="11"/>
      <c r="D165" s="11"/>
      <c r="E165" s="11"/>
      <c r="F165" s="11"/>
      <c r="G165" s="11"/>
      <c r="H165" s="16"/>
      <c r="I165" s="16"/>
      <c r="J165" s="16"/>
      <c r="K165" s="16"/>
      <c r="L165" s="16"/>
      <c r="M165" s="16"/>
      <c r="N165" s="16"/>
    </row>
    <row r="166" spans="2:14" s="7" customFormat="1" x14ac:dyDescent="0.4">
      <c r="B166" s="151"/>
      <c r="C166" s="11"/>
      <c r="D166" s="11"/>
      <c r="E166" s="11"/>
      <c r="F166" s="11"/>
      <c r="G166" s="11"/>
      <c r="H166" s="16"/>
      <c r="I166" s="16"/>
      <c r="J166" s="16"/>
      <c r="K166" s="16"/>
      <c r="L166" s="16"/>
      <c r="M166" s="16"/>
      <c r="N166" s="16"/>
    </row>
    <row r="167" spans="2:14" s="7" customFormat="1" x14ac:dyDescent="0.4">
      <c r="B167" s="151"/>
      <c r="C167" s="11"/>
      <c r="D167" s="11"/>
      <c r="E167" s="11"/>
      <c r="F167" s="11"/>
      <c r="G167" s="11"/>
      <c r="H167" s="16"/>
      <c r="I167" s="16"/>
      <c r="J167" s="16"/>
      <c r="K167" s="16"/>
      <c r="L167" s="16"/>
      <c r="M167" s="16"/>
      <c r="N167" s="16"/>
    </row>
    <row r="168" spans="2:14" s="7" customFormat="1" x14ac:dyDescent="0.4">
      <c r="B168" s="151"/>
      <c r="C168" s="11"/>
      <c r="D168" s="11"/>
      <c r="E168" s="11"/>
      <c r="F168" s="11"/>
      <c r="G168" s="11"/>
      <c r="H168" s="16"/>
      <c r="I168" s="16"/>
      <c r="J168" s="16"/>
      <c r="K168" s="16"/>
      <c r="L168" s="16"/>
      <c r="M168" s="16"/>
      <c r="N168" s="16"/>
    </row>
    <row r="169" spans="2:14" s="7" customFormat="1" x14ac:dyDescent="0.4">
      <c r="B169" s="151"/>
      <c r="C169" s="11"/>
      <c r="D169" s="11"/>
      <c r="E169" s="11"/>
      <c r="F169" s="11"/>
      <c r="G169" s="11"/>
      <c r="H169" s="16"/>
      <c r="I169" s="16"/>
      <c r="J169" s="16"/>
      <c r="K169" s="16"/>
      <c r="L169" s="16"/>
      <c r="M169" s="16"/>
      <c r="N169" s="16"/>
    </row>
  </sheetData>
  <mergeCells count="14">
    <mergeCell ref="H1:L1"/>
    <mergeCell ref="M1:N2"/>
    <mergeCell ref="H2:L2"/>
    <mergeCell ref="B4:J5"/>
    <mergeCell ref="K4:K5"/>
    <mergeCell ref="L4:L5"/>
    <mergeCell ref="M4:N4"/>
    <mergeCell ref="E50:H50"/>
    <mergeCell ref="C37:H37"/>
    <mergeCell ref="F44:H44"/>
    <mergeCell ref="F45:H45"/>
    <mergeCell ref="F46:H46"/>
    <mergeCell ref="F47:H47"/>
    <mergeCell ref="F48:H48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1" fitToHeight="0" orientation="portrait" r:id="rId1"/>
  <headerFooter alignWithMargins="0">
    <oddHeader>&amp;RAllegato 1</oddHeader>
  </headerFooter>
  <rowBreaks count="1" manualBreakCount="1">
    <brk id="57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72"/>
  <sheetViews>
    <sheetView showGridLines="0" view="pageBreakPreview" topLeftCell="A109" zoomScale="75" zoomScaleNormal="100" zoomScaleSheetLayoutView="75" workbookViewId="0">
      <selection activeCell="F126" sqref="F126"/>
    </sheetView>
  </sheetViews>
  <sheetFormatPr defaultColWidth="10.375" defaultRowHeight="23.8" x14ac:dyDescent="0.4"/>
  <cols>
    <col min="1" max="1" width="4" style="272" customWidth="1"/>
    <col min="2" max="2" width="4.625" style="272" customWidth="1"/>
    <col min="3" max="3" width="2.625" style="272" customWidth="1"/>
    <col min="4" max="5" width="4" style="272" customWidth="1"/>
    <col min="6" max="6" width="92.625" style="276" customWidth="1"/>
    <col min="7" max="7" width="25.875" style="273" customWidth="1"/>
    <col min="8" max="8" width="23.875" style="273" customWidth="1"/>
    <col min="9" max="9" width="18.125" style="273" customWidth="1"/>
    <col min="10" max="10" width="15.625" style="273" customWidth="1"/>
    <col min="11" max="11" width="10.375" style="185" customWidth="1"/>
    <col min="12" max="12" width="15.625" style="185" customWidth="1"/>
    <col min="13" max="16384" width="10.375" style="185"/>
  </cols>
  <sheetData>
    <row r="1" spans="1:10" s="176" customFormat="1" ht="27.7" customHeight="1" x14ac:dyDescent="0.25">
      <c r="A1" s="177" t="s">
        <v>181</v>
      </c>
      <c r="B1" s="178"/>
      <c r="C1" s="178"/>
      <c r="D1" s="178"/>
      <c r="E1" s="178"/>
      <c r="F1" s="178"/>
      <c r="G1" s="178"/>
      <c r="H1" s="178"/>
      <c r="I1" s="316" t="s">
        <v>175</v>
      </c>
      <c r="J1" s="317"/>
    </row>
    <row r="2" spans="1:10" s="176" customFormat="1" ht="27.7" customHeight="1" thickBot="1" x14ac:dyDescent="0.3">
      <c r="A2" s="179"/>
      <c r="B2" s="180"/>
      <c r="C2" s="180"/>
      <c r="D2" s="180"/>
      <c r="E2" s="180"/>
      <c r="F2" s="180"/>
      <c r="G2" s="180"/>
      <c r="H2" s="180"/>
      <c r="I2" s="318"/>
      <c r="J2" s="319"/>
    </row>
    <row r="3" spans="1:10" s="181" customFormat="1" ht="14.95" customHeight="1" thickBot="1" x14ac:dyDescent="0.4">
      <c r="A3" s="182"/>
      <c r="B3" s="182"/>
      <c r="C3" s="182"/>
      <c r="D3" s="182"/>
      <c r="E3" s="182"/>
      <c r="F3" s="182"/>
      <c r="G3" s="183"/>
      <c r="H3" s="183"/>
      <c r="I3" s="184"/>
      <c r="J3" s="184"/>
    </row>
    <row r="4" spans="1:10" ht="19.55" customHeight="1" x14ac:dyDescent="0.3">
      <c r="A4" s="320" t="s">
        <v>182</v>
      </c>
      <c r="B4" s="321"/>
      <c r="C4" s="321"/>
      <c r="D4" s="321"/>
      <c r="E4" s="321"/>
      <c r="F4" s="322"/>
      <c r="G4" s="297" t="s">
        <v>299</v>
      </c>
      <c r="H4" s="297" t="s">
        <v>296</v>
      </c>
      <c r="I4" s="299" t="s">
        <v>176</v>
      </c>
      <c r="J4" s="300"/>
    </row>
    <row r="5" spans="1:10" ht="32.299999999999997" customHeight="1" x14ac:dyDescent="0.3">
      <c r="A5" s="323"/>
      <c r="B5" s="324"/>
      <c r="C5" s="324"/>
      <c r="D5" s="324"/>
      <c r="E5" s="324"/>
      <c r="F5" s="325"/>
      <c r="G5" s="298"/>
      <c r="H5" s="298"/>
      <c r="I5" s="12" t="s">
        <v>2</v>
      </c>
      <c r="J5" s="13" t="s">
        <v>3</v>
      </c>
    </row>
    <row r="6" spans="1:10" s="186" customFormat="1" ht="27" customHeight="1" x14ac:dyDescent="0.25">
      <c r="A6" s="187" t="s">
        <v>4</v>
      </c>
      <c r="B6" s="188" t="s">
        <v>183</v>
      </c>
      <c r="C6" s="188"/>
      <c r="D6" s="188"/>
      <c r="E6" s="188"/>
      <c r="F6" s="189"/>
      <c r="G6" s="190"/>
      <c r="H6" s="190"/>
      <c r="I6" s="191"/>
      <c r="J6" s="192"/>
    </row>
    <row r="7" spans="1:10" s="186" customFormat="1" ht="27" customHeight="1" x14ac:dyDescent="0.25">
      <c r="A7" s="193"/>
      <c r="B7" s="194" t="s">
        <v>8</v>
      </c>
      <c r="C7" s="195" t="s">
        <v>184</v>
      </c>
      <c r="D7" s="195"/>
      <c r="E7" s="195"/>
      <c r="F7" s="196"/>
      <c r="G7" s="197">
        <v>437998517</v>
      </c>
      <c r="H7" s="197">
        <v>429416577</v>
      </c>
      <c r="I7" s="198">
        <v>8581940</v>
      </c>
      <c r="J7" s="199">
        <v>1.9985115758584193E-2</v>
      </c>
    </row>
    <row r="8" spans="1:10" s="200" customFormat="1" ht="27" customHeight="1" x14ac:dyDescent="0.25">
      <c r="A8" s="201"/>
      <c r="B8" s="202"/>
      <c r="C8" s="203"/>
      <c r="D8" s="202" t="s">
        <v>18</v>
      </c>
      <c r="E8" s="203" t="s">
        <v>185</v>
      </c>
      <c r="F8" s="204"/>
      <c r="G8" s="205">
        <v>433006042</v>
      </c>
      <c r="H8" s="205">
        <v>419535039</v>
      </c>
      <c r="I8" s="206">
        <v>13471003</v>
      </c>
      <c r="J8" s="207">
        <v>3.2109363337349262E-2</v>
      </c>
    </row>
    <row r="9" spans="1:10" s="200" customFormat="1" ht="27" customHeight="1" x14ac:dyDescent="0.25">
      <c r="A9" s="201"/>
      <c r="B9" s="202"/>
      <c r="C9" s="203"/>
      <c r="D9" s="202" t="s">
        <v>19</v>
      </c>
      <c r="E9" s="203" t="s">
        <v>186</v>
      </c>
      <c r="F9" s="204"/>
      <c r="G9" s="208">
        <v>4871098</v>
      </c>
      <c r="H9" s="208">
        <v>9876758</v>
      </c>
      <c r="I9" s="206">
        <v>-5005660</v>
      </c>
      <c r="J9" s="207">
        <v>-0.50681205310487509</v>
      </c>
    </row>
    <row r="10" spans="1:10" s="209" customFormat="1" ht="26.35" customHeight="1" x14ac:dyDescent="0.25">
      <c r="A10" s="210"/>
      <c r="B10" s="211"/>
      <c r="C10" s="212"/>
      <c r="D10" s="211"/>
      <c r="E10" s="213" t="s">
        <v>8</v>
      </c>
      <c r="F10" s="214" t="s">
        <v>187</v>
      </c>
      <c r="G10" s="205">
        <v>0</v>
      </c>
      <c r="H10" s="205">
        <v>165750</v>
      </c>
      <c r="I10" s="206">
        <v>-165750</v>
      </c>
      <c r="J10" s="207">
        <v>-1</v>
      </c>
    </row>
    <row r="11" spans="1:10" s="209" customFormat="1" ht="26.35" customHeight="1" x14ac:dyDescent="0.25">
      <c r="A11" s="210"/>
      <c r="B11" s="211"/>
      <c r="C11" s="212"/>
      <c r="D11" s="211"/>
      <c r="E11" s="213" t="s">
        <v>10</v>
      </c>
      <c r="F11" s="214" t="s">
        <v>188</v>
      </c>
      <c r="G11" s="205">
        <v>0</v>
      </c>
      <c r="H11" s="205">
        <v>1743019</v>
      </c>
      <c r="I11" s="206">
        <v>-1743019</v>
      </c>
      <c r="J11" s="207">
        <v>-1</v>
      </c>
    </row>
    <row r="12" spans="1:10" s="209" customFormat="1" ht="26.35" customHeight="1" x14ac:dyDescent="0.25">
      <c r="A12" s="210"/>
      <c r="B12" s="211"/>
      <c r="C12" s="212"/>
      <c r="D12" s="211"/>
      <c r="E12" s="213" t="s">
        <v>11</v>
      </c>
      <c r="F12" s="214" t="s">
        <v>189</v>
      </c>
      <c r="G12" s="205">
        <v>0</v>
      </c>
      <c r="H12" s="205">
        <v>0</v>
      </c>
      <c r="I12" s="206">
        <v>0</v>
      </c>
      <c r="J12" s="207" t="s">
        <v>300</v>
      </c>
    </row>
    <row r="13" spans="1:10" s="209" customFormat="1" ht="26.35" customHeight="1" x14ac:dyDescent="0.25">
      <c r="A13" s="210"/>
      <c r="B13" s="211"/>
      <c r="C13" s="212"/>
      <c r="D13" s="211"/>
      <c r="E13" s="213" t="s">
        <v>12</v>
      </c>
      <c r="F13" s="214" t="s">
        <v>190</v>
      </c>
      <c r="G13" s="205">
        <v>0</v>
      </c>
      <c r="H13" s="205">
        <v>0</v>
      </c>
      <c r="I13" s="206">
        <v>0</v>
      </c>
      <c r="J13" s="207" t="s">
        <v>300</v>
      </c>
    </row>
    <row r="14" spans="1:10" s="209" customFormat="1" ht="26.35" customHeight="1" x14ac:dyDescent="0.25">
      <c r="A14" s="210"/>
      <c r="B14" s="211"/>
      <c r="C14" s="212"/>
      <c r="D14" s="211"/>
      <c r="E14" s="213" t="s">
        <v>13</v>
      </c>
      <c r="F14" s="214" t="s">
        <v>191</v>
      </c>
      <c r="G14" s="205">
        <v>2700619</v>
      </c>
      <c r="H14" s="205">
        <v>6874794</v>
      </c>
      <c r="I14" s="206">
        <v>-4174175</v>
      </c>
      <c r="J14" s="207">
        <v>-0.60717092032139441</v>
      </c>
    </row>
    <row r="15" spans="1:10" s="209" customFormat="1" ht="26.35" customHeight="1" x14ac:dyDescent="0.25">
      <c r="A15" s="210"/>
      <c r="B15" s="211"/>
      <c r="C15" s="212"/>
      <c r="D15" s="211"/>
      <c r="E15" s="213" t="s">
        <v>23</v>
      </c>
      <c r="F15" s="214" t="s">
        <v>192</v>
      </c>
      <c r="G15" s="205">
        <v>2170479</v>
      </c>
      <c r="H15" s="205">
        <v>1093195</v>
      </c>
      <c r="I15" s="206">
        <v>1077284</v>
      </c>
      <c r="J15" s="207">
        <v>0.98544541458751644</v>
      </c>
    </row>
    <row r="16" spans="1:10" s="200" customFormat="1" ht="27" customHeight="1" x14ac:dyDescent="0.25">
      <c r="A16" s="201"/>
      <c r="B16" s="202"/>
      <c r="C16" s="203"/>
      <c r="D16" s="202" t="s">
        <v>61</v>
      </c>
      <c r="E16" s="203" t="s">
        <v>193</v>
      </c>
      <c r="F16" s="215"/>
      <c r="G16" s="208">
        <v>93600</v>
      </c>
      <c r="H16" s="208">
        <v>0</v>
      </c>
      <c r="I16" s="206">
        <v>93600</v>
      </c>
      <c r="J16" s="207" t="s">
        <v>300</v>
      </c>
    </row>
    <row r="17" spans="1:10" s="200" customFormat="1" ht="27" customHeight="1" x14ac:dyDescent="0.25">
      <c r="A17" s="201"/>
      <c r="B17" s="202"/>
      <c r="C17" s="203"/>
      <c r="D17" s="203"/>
      <c r="E17" s="216" t="s">
        <v>8</v>
      </c>
      <c r="F17" s="217" t="s">
        <v>194</v>
      </c>
      <c r="G17" s="205">
        <v>0</v>
      </c>
      <c r="H17" s="205">
        <v>0</v>
      </c>
      <c r="I17" s="206">
        <v>0</v>
      </c>
      <c r="J17" s="207" t="s">
        <v>300</v>
      </c>
    </row>
    <row r="18" spans="1:10" s="200" customFormat="1" ht="27" customHeight="1" x14ac:dyDescent="0.25">
      <c r="A18" s="201"/>
      <c r="B18" s="202"/>
      <c r="C18" s="203"/>
      <c r="D18" s="203"/>
      <c r="E18" s="216" t="s">
        <v>10</v>
      </c>
      <c r="F18" s="217" t="s">
        <v>195</v>
      </c>
      <c r="G18" s="205">
        <v>0</v>
      </c>
      <c r="H18" s="205">
        <v>0</v>
      </c>
      <c r="I18" s="206">
        <v>0</v>
      </c>
      <c r="J18" s="207" t="s">
        <v>300</v>
      </c>
    </row>
    <row r="19" spans="1:10" s="200" customFormat="1" ht="27" customHeight="1" x14ac:dyDescent="0.25">
      <c r="A19" s="201"/>
      <c r="B19" s="202"/>
      <c r="C19" s="203"/>
      <c r="D19" s="203"/>
      <c r="E19" s="216" t="s">
        <v>11</v>
      </c>
      <c r="F19" s="217" t="s">
        <v>196</v>
      </c>
      <c r="G19" s="205">
        <v>63600</v>
      </c>
      <c r="H19" s="205">
        <v>0</v>
      </c>
      <c r="I19" s="206">
        <v>63600</v>
      </c>
      <c r="J19" s="207" t="s">
        <v>300</v>
      </c>
    </row>
    <row r="20" spans="1:10" s="200" customFormat="1" ht="27" customHeight="1" x14ac:dyDescent="0.25">
      <c r="A20" s="201"/>
      <c r="B20" s="202"/>
      <c r="C20" s="203"/>
      <c r="D20" s="203"/>
      <c r="E20" s="216" t="s">
        <v>12</v>
      </c>
      <c r="F20" s="217" t="s">
        <v>197</v>
      </c>
      <c r="G20" s="205">
        <v>30000</v>
      </c>
      <c r="H20" s="205">
        <v>0</v>
      </c>
      <c r="I20" s="206">
        <v>30000</v>
      </c>
      <c r="J20" s="207" t="s">
        <v>300</v>
      </c>
    </row>
    <row r="21" spans="1:10" s="200" customFormat="1" ht="27" customHeight="1" x14ac:dyDescent="0.25">
      <c r="A21" s="201"/>
      <c r="B21" s="202"/>
      <c r="C21" s="203"/>
      <c r="D21" s="202" t="s">
        <v>102</v>
      </c>
      <c r="E21" s="203" t="s">
        <v>198</v>
      </c>
      <c r="F21" s="204"/>
      <c r="G21" s="205">
        <v>27777</v>
      </c>
      <c r="H21" s="205">
        <v>4780</v>
      </c>
      <c r="I21" s="206">
        <v>22997</v>
      </c>
      <c r="J21" s="207">
        <v>4.811087866108787</v>
      </c>
    </row>
    <row r="22" spans="1:10" s="186" customFormat="1" ht="27" customHeight="1" x14ac:dyDescent="0.25">
      <c r="A22" s="218"/>
      <c r="B22" s="194" t="s">
        <v>10</v>
      </c>
      <c r="C22" s="195" t="s">
        <v>199</v>
      </c>
      <c r="D22" s="195"/>
      <c r="E22" s="195"/>
      <c r="F22" s="196"/>
      <c r="G22" s="219">
        <v>-7079182</v>
      </c>
      <c r="H22" s="219">
        <v>-1109784</v>
      </c>
      <c r="I22" s="198">
        <v>-5969398</v>
      </c>
      <c r="J22" s="199">
        <v>5.3788827375417201</v>
      </c>
    </row>
    <row r="23" spans="1:10" s="186" customFormat="1" ht="27" customHeight="1" x14ac:dyDescent="0.25">
      <c r="A23" s="218"/>
      <c r="B23" s="194" t="s">
        <v>11</v>
      </c>
      <c r="C23" s="195" t="s">
        <v>200</v>
      </c>
      <c r="D23" s="195"/>
      <c r="E23" s="195"/>
      <c r="F23" s="196"/>
      <c r="G23" s="219">
        <v>4818624</v>
      </c>
      <c r="H23" s="219">
        <v>3215138</v>
      </c>
      <c r="I23" s="198">
        <v>1603486</v>
      </c>
      <c r="J23" s="199">
        <v>0.4987300700623114</v>
      </c>
    </row>
    <row r="24" spans="1:10" s="186" customFormat="1" ht="27" customHeight="1" x14ac:dyDescent="0.25">
      <c r="A24" s="193"/>
      <c r="B24" s="194" t="s">
        <v>12</v>
      </c>
      <c r="C24" s="195" t="s">
        <v>201</v>
      </c>
      <c r="D24" s="195"/>
      <c r="E24" s="195"/>
      <c r="F24" s="196"/>
      <c r="G24" s="197">
        <v>22188383</v>
      </c>
      <c r="H24" s="197">
        <v>15905755</v>
      </c>
      <c r="I24" s="198">
        <v>6282628</v>
      </c>
      <c r="J24" s="199">
        <v>0.39499086965692598</v>
      </c>
    </row>
    <row r="25" spans="1:10" s="200" customFormat="1" ht="27" customHeight="1" x14ac:dyDescent="0.25">
      <c r="A25" s="201"/>
      <c r="B25" s="202"/>
      <c r="C25" s="203"/>
      <c r="D25" s="202" t="s">
        <v>18</v>
      </c>
      <c r="E25" s="203" t="s">
        <v>202</v>
      </c>
      <c r="F25" s="204"/>
      <c r="G25" s="205">
        <v>17265599</v>
      </c>
      <c r="H25" s="205">
        <v>10851884</v>
      </c>
      <c r="I25" s="206">
        <v>6413715</v>
      </c>
      <c r="J25" s="207">
        <v>0.59102318085965533</v>
      </c>
    </row>
    <row r="26" spans="1:10" s="200" customFormat="1" ht="27" customHeight="1" x14ac:dyDescent="0.25">
      <c r="A26" s="201"/>
      <c r="B26" s="202"/>
      <c r="C26" s="203"/>
      <c r="D26" s="202" t="s">
        <v>19</v>
      </c>
      <c r="E26" s="203" t="s">
        <v>203</v>
      </c>
      <c r="F26" s="204"/>
      <c r="G26" s="205">
        <v>4587083</v>
      </c>
      <c r="H26" s="205">
        <v>4768685</v>
      </c>
      <c r="I26" s="206">
        <v>-181602</v>
      </c>
      <c r="J26" s="207">
        <v>-3.8082196664279588E-2</v>
      </c>
    </row>
    <row r="27" spans="1:10" s="200" customFormat="1" ht="27" customHeight="1" x14ac:dyDescent="0.25">
      <c r="A27" s="201"/>
      <c r="B27" s="202"/>
      <c r="C27" s="203"/>
      <c r="D27" s="211" t="s">
        <v>61</v>
      </c>
      <c r="E27" s="203" t="s">
        <v>204</v>
      </c>
      <c r="F27" s="215"/>
      <c r="G27" s="205">
        <v>335701</v>
      </c>
      <c r="H27" s="205">
        <v>285186</v>
      </c>
      <c r="I27" s="206">
        <v>50515</v>
      </c>
      <c r="J27" s="207">
        <v>0.17713001339476686</v>
      </c>
    </row>
    <row r="28" spans="1:10" s="186" customFormat="1" ht="27" customHeight="1" x14ac:dyDescent="0.25">
      <c r="A28" s="218"/>
      <c r="B28" s="194" t="s">
        <v>13</v>
      </c>
      <c r="C28" s="195" t="s">
        <v>205</v>
      </c>
      <c r="D28" s="195"/>
      <c r="E28" s="195"/>
      <c r="F28" s="196"/>
      <c r="G28" s="219">
        <v>9849022</v>
      </c>
      <c r="H28" s="219">
        <v>10333162</v>
      </c>
      <c r="I28" s="198">
        <v>-484140</v>
      </c>
      <c r="J28" s="199">
        <v>-4.6853034918062808E-2</v>
      </c>
    </row>
    <row r="29" spans="1:10" s="186" customFormat="1" ht="27" customHeight="1" x14ac:dyDescent="0.25">
      <c r="A29" s="218"/>
      <c r="B29" s="194" t="s">
        <v>23</v>
      </c>
      <c r="C29" s="195" t="s">
        <v>206</v>
      </c>
      <c r="D29" s="195"/>
      <c r="E29" s="195"/>
      <c r="F29" s="196"/>
      <c r="G29" s="219">
        <v>5276453</v>
      </c>
      <c r="H29" s="219">
        <v>4886324</v>
      </c>
      <c r="I29" s="198">
        <v>390129</v>
      </c>
      <c r="J29" s="199">
        <v>7.9841001128865052E-2</v>
      </c>
    </row>
    <row r="30" spans="1:10" s="186" customFormat="1" ht="27" customHeight="1" x14ac:dyDescent="0.25">
      <c r="A30" s="218"/>
      <c r="B30" s="194" t="s">
        <v>25</v>
      </c>
      <c r="C30" s="195" t="s">
        <v>207</v>
      </c>
      <c r="D30" s="195"/>
      <c r="E30" s="195"/>
      <c r="F30" s="196"/>
      <c r="G30" s="219">
        <v>7092848</v>
      </c>
      <c r="H30" s="219">
        <v>6720705</v>
      </c>
      <c r="I30" s="198">
        <v>372143</v>
      </c>
      <c r="J30" s="199">
        <v>5.5372613438619878E-2</v>
      </c>
    </row>
    <row r="31" spans="1:10" s="186" customFormat="1" ht="29.25" customHeight="1" x14ac:dyDescent="0.25">
      <c r="A31" s="218"/>
      <c r="B31" s="194" t="s">
        <v>26</v>
      </c>
      <c r="C31" s="220" t="s">
        <v>208</v>
      </c>
      <c r="D31" s="221"/>
      <c r="E31" s="221"/>
      <c r="F31" s="222"/>
      <c r="G31" s="205">
        <v>0</v>
      </c>
      <c r="H31" s="205">
        <v>0</v>
      </c>
      <c r="I31" s="198">
        <v>0</v>
      </c>
      <c r="J31" s="199" t="s">
        <v>300</v>
      </c>
    </row>
    <row r="32" spans="1:10" s="186" customFormat="1" ht="27" customHeight="1" x14ac:dyDescent="0.25">
      <c r="A32" s="218"/>
      <c r="B32" s="194" t="s">
        <v>51</v>
      </c>
      <c r="C32" s="195" t="s">
        <v>209</v>
      </c>
      <c r="D32" s="195"/>
      <c r="E32" s="195"/>
      <c r="F32" s="196"/>
      <c r="G32" s="219">
        <v>852196</v>
      </c>
      <c r="H32" s="219">
        <v>907860</v>
      </c>
      <c r="I32" s="198">
        <v>-55664</v>
      </c>
      <c r="J32" s="199">
        <v>-6.1313418368470929E-2</v>
      </c>
    </row>
    <row r="33" spans="1:10" s="186" customFormat="1" ht="27" customHeight="1" x14ac:dyDescent="0.25">
      <c r="A33" s="223"/>
      <c r="B33" s="314" t="s">
        <v>110</v>
      </c>
      <c r="C33" s="314"/>
      <c r="D33" s="314"/>
      <c r="E33" s="314"/>
      <c r="F33" s="315"/>
      <c r="G33" s="224">
        <v>480996861</v>
      </c>
      <c r="H33" s="224">
        <v>470275737</v>
      </c>
      <c r="I33" s="224">
        <v>10721124</v>
      </c>
      <c r="J33" s="225">
        <v>2.2797527400398199E-2</v>
      </c>
    </row>
    <row r="34" spans="1:10" s="200" customFormat="1" ht="9" customHeight="1" x14ac:dyDescent="0.25">
      <c r="A34" s="226"/>
      <c r="B34" s="202"/>
      <c r="C34" s="203"/>
      <c r="D34" s="203"/>
      <c r="E34" s="203"/>
      <c r="F34" s="204"/>
      <c r="G34" s="205"/>
      <c r="H34" s="227"/>
      <c r="I34" s="206"/>
      <c r="J34" s="207"/>
    </row>
    <row r="35" spans="1:10" s="186" customFormat="1" ht="27" customHeight="1" x14ac:dyDescent="0.25">
      <c r="A35" s="193" t="s">
        <v>28</v>
      </c>
      <c r="B35" s="228" t="s">
        <v>210</v>
      </c>
      <c r="C35" s="229"/>
      <c r="D35" s="229"/>
      <c r="E35" s="229"/>
      <c r="F35" s="230"/>
      <c r="G35" s="219"/>
      <c r="H35" s="227"/>
      <c r="I35" s="198"/>
      <c r="J35" s="199"/>
    </row>
    <row r="36" spans="1:10" s="186" customFormat="1" ht="27" customHeight="1" x14ac:dyDescent="0.25">
      <c r="A36" s="218"/>
      <c r="B36" s="194" t="s">
        <v>8</v>
      </c>
      <c r="C36" s="195" t="s">
        <v>211</v>
      </c>
      <c r="D36" s="231"/>
      <c r="E36" s="195"/>
      <c r="F36" s="196"/>
      <c r="G36" s="197">
        <v>73705590</v>
      </c>
      <c r="H36" s="197">
        <v>67645733</v>
      </c>
      <c r="I36" s="198">
        <v>6059857</v>
      </c>
      <c r="J36" s="199">
        <v>8.9582250516821116E-2</v>
      </c>
    </row>
    <row r="37" spans="1:10" s="200" customFormat="1" ht="27" customHeight="1" x14ac:dyDescent="0.25">
      <c r="A37" s="201"/>
      <c r="B37" s="202"/>
      <c r="C37" s="203"/>
      <c r="D37" s="202" t="s">
        <v>18</v>
      </c>
      <c r="E37" s="203" t="s">
        <v>212</v>
      </c>
      <c r="F37" s="204"/>
      <c r="G37" s="208">
        <v>73049359</v>
      </c>
      <c r="H37" s="205">
        <v>66945016</v>
      </c>
      <c r="I37" s="206">
        <v>6104343</v>
      </c>
      <c r="J37" s="207">
        <v>9.1184428128301631E-2</v>
      </c>
    </row>
    <row r="38" spans="1:10" s="200" customFormat="1" ht="27" customHeight="1" x14ac:dyDescent="0.25">
      <c r="A38" s="201"/>
      <c r="B38" s="202"/>
      <c r="C38" s="203"/>
      <c r="D38" s="202" t="s">
        <v>19</v>
      </c>
      <c r="E38" s="203" t="s">
        <v>213</v>
      </c>
      <c r="F38" s="204"/>
      <c r="G38" s="208">
        <v>656231</v>
      </c>
      <c r="H38" s="205">
        <v>700717</v>
      </c>
      <c r="I38" s="206">
        <v>-44486</v>
      </c>
      <c r="J38" s="207">
        <v>-6.3486400358489958E-2</v>
      </c>
    </row>
    <row r="39" spans="1:10" s="186" customFormat="1" ht="27" customHeight="1" x14ac:dyDescent="0.25">
      <c r="A39" s="218"/>
      <c r="B39" s="194" t="s">
        <v>10</v>
      </c>
      <c r="C39" s="195" t="s">
        <v>214</v>
      </c>
      <c r="D39" s="231"/>
      <c r="E39" s="195"/>
      <c r="F39" s="196"/>
      <c r="G39" s="197">
        <v>205048563</v>
      </c>
      <c r="H39" s="197">
        <v>188032167</v>
      </c>
      <c r="I39" s="198">
        <v>17016396</v>
      </c>
      <c r="J39" s="207">
        <v>9.0497260503305199E-2</v>
      </c>
    </row>
    <row r="40" spans="1:10" s="200" customFormat="1" ht="27" customHeight="1" x14ac:dyDescent="0.25">
      <c r="A40" s="226"/>
      <c r="B40" s="202"/>
      <c r="C40" s="203"/>
      <c r="D40" s="202" t="s">
        <v>18</v>
      </c>
      <c r="E40" s="203" t="s">
        <v>215</v>
      </c>
      <c r="F40" s="204"/>
      <c r="G40" s="205">
        <v>23010223</v>
      </c>
      <c r="H40" s="205">
        <v>22762180</v>
      </c>
      <c r="I40" s="206">
        <v>248043</v>
      </c>
      <c r="J40" s="207">
        <v>1.0897154841935208E-2</v>
      </c>
    </row>
    <row r="41" spans="1:10" s="200" customFormat="1" ht="27" customHeight="1" x14ac:dyDescent="0.25">
      <c r="A41" s="226"/>
      <c r="B41" s="202"/>
      <c r="C41" s="203"/>
      <c r="D41" s="202" t="s">
        <v>19</v>
      </c>
      <c r="E41" s="203" t="s">
        <v>216</v>
      </c>
      <c r="F41" s="204"/>
      <c r="G41" s="205">
        <v>26407379</v>
      </c>
      <c r="H41" s="205">
        <v>25718109</v>
      </c>
      <c r="I41" s="206">
        <v>689270</v>
      </c>
      <c r="J41" s="207">
        <v>2.6800959588436202E-2</v>
      </c>
    </row>
    <row r="42" spans="1:10" s="200" customFormat="1" ht="27" customHeight="1" x14ac:dyDescent="0.25">
      <c r="A42" s="226"/>
      <c r="B42" s="202"/>
      <c r="C42" s="232"/>
      <c r="D42" s="202" t="s">
        <v>61</v>
      </c>
      <c r="E42" s="203" t="s">
        <v>217</v>
      </c>
      <c r="F42" s="204"/>
      <c r="G42" s="205">
        <v>19300212</v>
      </c>
      <c r="H42" s="205">
        <v>18445398</v>
      </c>
      <c r="I42" s="206">
        <v>854814</v>
      </c>
      <c r="J42" s="207">
        <v>4.6342941475158161E-2</v>
      </c>
    </row>
    <row r="43" spans="1:10" s="200" customFormat="1" ht="27" customHeight="1" x14ac:dyDescent="0.25">
      <c r="A43" s="226"/>
      <c r="B43" s="202"/>
      <c r="C43" s="232"/>
      <c r="D43" s="202" t="s">
        <v>102</v>
      </c>
      <c r="E43" s="203" t="s">
        <v>218</v>
      </c>
      <c r="F43" s="204"/>
      <c r="G43" s="205">
        <v>8065735</v>
      </c>
      <c r="H43" s="205">
        <v>8311488</v>
      </c>
      <c r="I43" s="206">
        <v>-245753</v>
      </c>
      <c r="J43" s="207">
        <v>-2.9567870398176543E-2</v>
      </c>
    </row>
    <row r="44" spans="1:10" s="200" customFormat="1" ht="27" customHeight="1" x14ac:dyDescent="0.25">
      <c r="A44" s="226"/>
      <c r="B44" s="202"/>
      <c r="C44" s="232"/>
      <c r="D44" s="202" t="s">
        <v>103</v>
      </c>
      <c r="E44" s="203" t="s">
        <v>219</v>
      </c>
      <c r="F44" s="204"/>
      <c r="G44" s="205">
        <v>1264509</v>
      </c>
      <c r="H44" s="205">
        <v>1112518</v>
      </c>
      <c r="I44" s="206">
        <v>151991</v>
      </c>
      <c r="J44" s="207">
        <v>0.13661891313219199</v>
      </c>
    </row>
    <row r="45" spans="1:10" s="200" customFormat="1" ht="27" customHeight="1" x14ac:dyDescent="0.25">
      <c r="A45" s="226"/>
      <c r="B45" s="202"/>
      <c r="C45" s="232"/>
      <c r="D45" s="202" t="s">
        <v>104</v>
      </c>
      <c r="E45" s="203" t="s">
        <v>220</v>
      </c>
      <c r="F45" s="204"/>
      <c r="G45" s="205">
        <v>2670319</v>
      </c>
      <c r="H45" s="205">
        <v>3623742</v>
      </c>
      <c r="I45" s="206">
        <v>-953423</v>
      </c>
      <c r="J45" s="207">
        <v>-0.26310454772994329</v>
      </c>
    </row>
    <row r="46" spans="1:10" s="200" customFormat="1" ht="27" customHeight="1" x14ac:dyDescent="0.25">
      <c r="A46" s="226"/>
      <c r="B46" s="202"/>
      <c r="C46" s="232"/>
      <c r="D46" s="202" t="s">
        <v>221</v>
      </c>
      <c r="E46" s="203" t="s">
        <v>222</v>
      </c>
      <c r="F46" s="204"/>
      <c r="G46" s="205">
        <v>70248620</v>
      </c>
      <c r="H46" s="205">
        <v>58882068</v>
      </c>
      <c r="I46" s="206">
        <v>11366552</v>
      </c>
      <c r="J46" s="207">
        <v>0.19303927980246893</v>
      </c>
    </row>
    <row r="47" spans="1:10" s="200" customFormat="1" ht="27" customHeight="1" x14ac:dyDescent="0.25">
      <c r="A47" s="226"/>
      <c r="B47" s="202"/>
      <c r="C47" s="232"/>
      <c r="D47" s="202" t="s">
        <v>223</v>
      </c>
      <c r="E47" s="203" t="s">
        <v>224</v>
      </c>
      <c r="F47" s="204"/>
      <c r="G47" s="205">
        <v>9392534</v>
      </c>
      <c r="H47" s="205">
        <v>8146258</v>
      </c>
      <c r="I47" s="206">
        <v>1246276</v>
      </c>
      <c r="J47" s="207">
        <v>0.15298754348315513</v>
      </c>
    </row>
    <row r="48" spans="1:10" s="200" customFormat="1" ht="27" customHeight="1" x14ac:dyDescent="0.25">
      <c r="A48" s="226"/>
      <c r="B48" s="202"/>
      <c r="C48" s="232"/>
      <c r="D48" s="202" t="s">
        <v>225</v>
      </c>
      <c r="E48" s="203" t="s">
        <v>226</v>
      </c>
      <c r="F48" s="204"/>
      <c r="G48" s="205">
        <v>11336814</v>
      </c>
      <c r="H48" s="205">
        <v>9848848</v>
      </c>
      <c r="I48" s="206">
        <v>1487966</v>
      </c>
      <c r="J48" s="207">
        <v>0.15108020755320828</v>
      </c>
    </row>
    <row r="49" spans="1:12" s="200" customFormat="1" ht="27" customHeight="1" x14ac:dyDescent="0.25">
      <c r="A49" s="226"/>
      <c r="B49" s="202"/>
      <c r="C49" s="232"/>
      <c r="D49" s="202" t="s">
        <v>227</v>
      </c>
      <c r="E49" s="203" t="s">
        <v>228</v>
      </c>
      <c r="F49" s="204"/>
      <c r="G49" s="205">
        <v>137151</v>
      </c>
      <c r="H49" s="205">
        <v>119439</v>
      </c>
      <c r="I49" s="206">
        <v>17712</v>
      </c>
      <c r="J49" s="207">
        <v>0.14829327104212187</v>
      </c>
    </row>
    <row r="50" spans="1:12" s="200" customFormat="1" ht="27" customHeight="1" x14ac:dyDescent="0.25">
      <c r="A50" s="226"/>
      <c r="B50" s="202"/>
      <c r="C50" s="232"/>
      <c r="D50" s="202" t="s">
        <v>229</v>
      </c>
      <c r="E50" s="203" t="s">
        <v>230</v>
      </c>
      <c r="F50" s="204"/>
      <c r="G50" s="205">
        <v>6464972</v>
      </c>
      <c r="H50" s="205">
        <v>5745256</v>
      </c>
      <c r="I50" s="206">
        <v>719716</v>
      </c>
      <c r="J50" s="207">
        <v>0.12527135431388947</v>
      </c>
    </row>
    <row r="51" spans="1:12" s="200" customFormat="1" ht="27" customHeight="1" x14ac:dyDescent="0.25">
      <c r="A51" s="226"/>
      <c r="B51" s="202"/>
      <c r="C51" s="232"/>
      <c r="D51" s="202" t="s">
        <v>231</v>
      </c>
      <c r="E51" s="203" t="s">
        <v>232</v>
      </c>
      <c r="F51" s="204"/>
      <c r="G51" s="205">
        <v>16342530</v>
      </c>
      <c r="H51" s="205">
        <v>14694070</v>
      </c>
      <c r="I51" s="206">
        <v>1648460</v>
      </c>
      <c r="J51" s="207">
        <v>0.11218539179410469</v>
      </c>
    </row>
    <row r="52" spans="1:12" s="200" customFormat="1" ht="27" customHeight="1" x14ac:dyDescent="0.25">
      <c r="A52" s="226"/>
      <c r="B52" s="202"/>
      <c r="C52" s="232"/>
      <c r="D52" s="202" t="s">
        <v>233</v>
      </c>
      <c r="E52" s="203" t="s">
        <v>234</v>
      </c>
      <c r="F52" s="204"/>
      <c r="G52" s="205">
        <v>2766589</v>
      </c>
      <c r="H52" s="205">
        <v>3124548</v>
      </c>
      <c r="I52" s="206">
        <v>-357959</v>
      </c>
      <c r="J52" s="207">
        <v>-0.11456345045747418</v>
      </c>
    </row>
    <row r="53" spans="1:12" s="200" customFormat="1" ht="27" customHeight="1" x14ac:dyDescent="0.25">
      <c r="A53" s="226"/>
      <c r="B53" s="202"/>
      <c r="C53" s="232"/>
      <c r="D53" s="202" t="s">
        <v>235</v>
      </c>
      <c r="E53" s="203" t="s">
        <v>236</v>
      </c>
      <c r="F53" s="204"/>
      <c r="G53" s="205">
        <v>899658</v>
      </c>
      <c r="H53" s="205">
        <v>1166274</v>
      </c>
      <c r="I53" s="206">
        <v>-266616</v>
      </c>
      <c r="J53" s="207">
        <v>-0.22860494189187108</v>
      </c>
    </row>
    <row r="54" spans="1:12" s="200" customFormat="1" ht="27" customHeight="1" x14ac:dyDescent="0.25">
      <c r="A54" s="226"/>
      <c r="B54" s="233"/>
      <c r="C54" s="234"/>
      <c r="D54" s="202" t="s">
        <v>237</v>
      </c>
      <c r="E54" s="234" t="s">
        <v>238</v>
      </c>
      <c r="F54" s="215"/>
      <c r="G54" s="205">
        <v>3342834</v>
      </c>
      <c r="H54" s="205">
        <v>2349082</v>
      </c>
      <c r="I54" s="206">
        <v>993752</v>
      </c>
      <c r="J54" s="207">
        <v>0.42303844650804012</v>
      </c>
      <c r="L54" s="235"/>
    </row>
    <row r="55" spans="1:12" s="200" customFormat="1" ht="27" customHeight="1" x14ac:dyDescent="0.25">
      <c r="A55" s="226"/>
      <c r="B55" s="233"/>
      <c r="C55" s="234"/>
      <c r="D55" s="202" t="s">
        <v>239</v>
      </c>
      <c r="E55" s="234" t="s">
        <v>240</v>
      </c>
      <c r="F55" s="215"/>
      <c r="G55" s="205">
        <v>3398484</v>
      </c>
      <c r="H55" s="205">
        <v>3982889</v>
      </c>
      <c r="I55" s="206">
        <v>-584405</v>
      </c>
      <c r="J55" s="207">
        <v>-0.14672891963597279</v>
      </c>
      <c r="L55" s="235"/>
    </row>
    <row r="56" spans="1:12" s="200" customFormat="1" ht="27" customHeight="1" x14ac:dyDescent="0.25">
      <c r="A56" s="226"/>
      <c r="B56" s="233"/>
      <c r="C56" s="234"/>
      <c r="D56" s="202" t="s">
        <v>241</v>
      </c>
      <c r="E56" s="234" t="s">
        <v>242</v>
      </c>
      <c r="F56" s="215"/>
      <c r="G56" s="205">
        <v>0</v>
      </c>
      <c r="H56" s="205">
        <v>0</v>
      </c>
      <c r="I56" s="206">
        <v>0</v>
      </c>
      <c r="J56" s="207" t="s">
        <v>300</v>
      </c>
      <c r="L56" s="235"/>
    </row>
    <row r="57" spans="1:12" s="200" customFormat="1" ht="27" customHeight="1" x14ac:dyDescent="0.25">
      <c r="A57" s="226"/>
      <c r="B57" s="194" t="s">
        <v>11</v>
      </c>
      <c r="C57" s="195" t="s">
        <v>243</v>
      </c>
      <c r="D57" s="236"/>
      <c r="E57" s="237"/>
      <c r="F57" s="238"/>
      <c r="G57" s="197">
        <v>38137029</v>
      </c>
      <c r="H57" s="197">
        <v>37913071</v>
      </c>
      <c r="I57" s="198">
        <v>223958</v>
      </c>
      <c r="J57" s="199">
        <v>5.90714479446941E-3</v>
      </c>
      <c r="L57" s="235"/>
    </row>
    <row r="58" spans="1:12" s="200" customFormat="1" ht="27" customHeight="1" x14ac:dyDescent="0.25">
      <c r="A58" s="226"/>
      <c r="B58" s="194"/>
      <c r="C58" s="195"/>
      <c r="D58" s="202" t="s">
        <v>18</v>
      </c>
      <c r="E58" s="234" t="s">
        <v>244</v>
      </c>
      <c r="F58" s="238"/>
      <c r="G58" s="208">
        <v>36992095</v>
      </c>
      <c r="H58" s="205">
        <v>36876832</v>
      </c>
      <c r="I58" s="206">
        <v>115263</v>
      </c>
      <c r="J58" s="207">
        <v>3.1256209860976991E-3</v>
      </c>
      <c r="L58" s="235"/>
    </row>
    <row r="59" spans="1:12" s="200" customFormat="1" ht="27" customHeight="1" x14ac:dyDescent="0.25">
      <c r="A59" s="226"/>
      <c r="B59" s="239"/>
      <c r="C59" s="202"/>
      <c r="D59" s="202" t="s">
        <v>19</v>
      </c>
      <c r="E59" s="234" t="s">
        <v>245</v>
      </c>
      <c r="F59" s="238"/>
      <c r="G59" s="205">
        <v>821481</v>
      </c>
      <c r="H59" s="205">
        <v>773836</v>
      </c>
      <c r="I59" s="206">
        <v>47645</v>
      </c>
      <c r="J59" s="207">
        <v>6.1569893362417805E-2</v>
      </c>
      <c r="L59" s="235"/>
    </row>
    <row r="60" spans="1:12" s="200" customFormat="1" ht="27" customHeight="1" x14ac:dyDescent="0.25">
      <c r="A60" s="226"/>
      <c r="B60" s="239"/>
      <c r="C60" s="202"/>
      <c r="D60" s="202" t="s">
        <v>61</v>
      </c>
      <c r="E60" s="234" t="s">
        <v>246</v>
      </c>
      <c r="F60" s="238"/>
      <c r="G60" s="205">
        <v>323453</v>
      </c>
      <c r="H60" s="205">
        <v>262403</v>
      </c>
      <c r="I60" s="206">
        <v>61050</v>
      </c>
      <c r="J60" s="207">
        <v>0.23265740102056753</v>
      </c>
      <c r="L60" s="235"/>
    </row>
    <row r="61" spans="1:12" s="200" customFormat="1" ht="27" customHeight="1" x14ac:dyDescent="0.25">
      <c r="A61" s="226"/>
      <c r="B61" s="194" t="s">
        <v>12</v>
      </c>
      <c r="C61" s="240" t="s">
        <v>247</v>
      </c>
      <c r="D61" s="202"/>
      <c r="E61" s="241"/>
      <c r="F61" s="242"/>
      <c r="G61" s="219">
        <v>4187742</v>
      </c>
      <c r="H61" s="219">
        <v>3878711</v>
      </c>
      <c r="I61" s="198">
        <v>309031</v>
      </c>
      <c r="J61" s="199">
        <v>7.9673633843820868E-2</v>
      </c>
      <c r="L61" s="235"/>
    </row>
    <row r="62" spans="1:12" s="186" customFormat="1" ht="27" customHeight="1" x14ac:dyDescent="0.25">
      <c r="A62" s="226"/>
      <c r="B62" s="194" t="s">
        <v>13</v>
      </c>
      <c r="C62" s="240" t="s">
        <v>248</v>
      </c>
      <c r="D62" s="194"/>
      <c r="E62" s="237"/>
      <c r="F62" s="238"/>
      <c r="G62" s="219">
        <v>6135334</v>
      </c>
      <c r="H62" s="219">
        <v>6905935</v>
      </c>
      <c r="I62" s="198">
        <v>-770601</v>
      </c>
      <c r="J62" s="199">
        <v>-0.11158532479671468</v>
      </c>
    </row>
    <row r="63" spans="1:12" s="186" customFormat="1" ht="27" customHeight="1" x14ac:dyDescent="0.25">
      <c r="A63" s="226"/>
      <c r="B63" s="194" t="s">
        <v>23</v>
      </c>
      <c r="C63" s="240" t="s">
        <v>249</v>
      </c>
      <c r="D63" s="229"/>
      <c r="E63" s="240"/>
      <c r="F63" s="242"/>
      <c r="G63" s="197">
        <v>136315424</v>
      </c>
      <c r="H63" s="197">
        <v>130966187</v>
      </c>
      <c r="I63" s="198">
        <v>5349237</v>
      </c>
      <c r="J63" s="199">
        <v>4.084441276434192E-2</v>
      </c>
    </row>
    <row r="64" spans="1:12" s="200" customFormat="1" ht="27" customHeight="1" x14ac:dyDescent="0.25">
      <c r="A64" s="226"/>
      <c r="B64" s="202"/>
      <c r="C64" s="241"/>
      <c r="D64" s="202" t="s">
        <v>18</v>
      </c>
      <c r="E64" s="203" t="s">
        <v>250</v>
      </c>
      <c r="F64" s="243"/>
      <c r="G64" s="205">
        <v>40978005</v>
      </c>
      <c r="H64" s="205">
        <v>40419200</v>
      </c>
      <c r="I64" s="206">
        <v>558805</v>
      </c>
      <c r="J64" s="207">
        <v>1.3825236521257223E-2</v>
      </c>
    </row>
    <row r="65" spans="1:10" s="200" customFormat="1" ht="27" customHeight="1" x14ac:dyDescent="0.25">
      <c r="A65" s="226"/>
      <c r="B65" s="202"/>
      <c r="C65" s="241"/>
      <c r="D65" s="202" t="s">
        <v>19</v>
      </c>
      <c r="E65" s="203" t="s">
        <v>251</v>
      </c>
      <c r="F65" s="243"/>
      <c r="G65" s="205">
        <v>5489328</v>
      </c>
      <c r="H65" s="205">
        <v>4996129</v>
      </c>
      <c r="I65" s="206">
        <v>493199</v>
      </c>
      <c r="J65" s="207">
        <v>9.8716226102248283E-2</v>
      </c>
    </row>
    <row r="66" spans="1:10" s="200" customFormat="1" ht="27" customHeight="1" x14ac:dyDescent="0.25">
      <c r="A66" s="226"/>
      <c r="B66" s="202"/>
      <c r="C66" s="241"/>
      <c r="D66" s="202" t="s">
        <v>61</v>
      </c>
      <c r="E66" s="203" t="s">
        <v>252</v>
      </c>
      <c r="F66" s="243"/>
      <c r="G66" s="205">
        <v>74434049</v>
      </c>
      <c r="H66" s="205">
        <v>70677989</v>
      </c>
      <c r="I66" s="206">
        <v>3756060</v>
      </c>
      <c r="J66" s="207">
        <v>5.3143277746626305E-2</v>
      </c>
    </row>
    <row r="67" spans="1:10" s="200" customFormat="1" ht="27" customHeight="1" x14ac:dyDescent="0.25">
      <c r="A67" s="226"/>
      <c r="B67" s="202"/>
      <c r="C67" s="241"/>
      <c r="D67" s="211" t="s">
        <v>102</v>
      </c>
      <c r="E67" s="212" t="s">
        <v>253</v>
      </c>
      <c r="F67" s="244"/>
      <c r="G67" s="205">
        <v>1862900</v>
      </c>
      <c r="H67" s="205">
        <v>1726941</v>
      </c>
      <c r="I67" s="206">
        <v>135959</v>
      </c>
      <c r="J67" s="207">
        <v>7.8728225225991988E-2</v>
      </c>
    </row>
    <row r="68" spans="1:10" s="200" customFormat="1" ht="27" customHeight="1" x14ac:dyDescent="0.25">
      <c r="A68" s="226"/>
      <c r="B68" s="202"/>
      <c r="C68" s="241"/>
      <c r="D68" s="211" t="s">
        <v>103</v>
      </c>
      <c r="E68" s="212" t="s">
        <v>254</v>
      </c>
      <c r="F68" s="244"/>
      <c r="G68" s="205">
        <v>13551142</v>
      </c>
      <c r="H68" s="205">
        <v>13145928</v>
      </c>
      <c r="I68" s="206">
        <v>405214</v>
      </c>
      <c r="J68" s="207">
        <v>3.0824297835801318E-2</v>
      </c>
    </row>
    <row r="69" spans="1:10" s="200" customFormat="1" ht="27" customHeight="1" x14ac:dyDescent="0.25">
      <c r="A69" s="226"/>
      <c r="B69" s="194" t="s">
        <v>25</v>
      </c>
      <c r="C69" s="240" t="s">
        <v>255</v>
      </c>
      <c r="D69" s="245"/>
      <c r="E69" s="237"/>
      <c r="F69" s="238"/>
      <c r="G69" s="219">
        <v>9276720</v>
      </c>
      <c r="H69" s="219">
        <v>4905159</v>
      </c>
      <c r="I69" s="198">
        <v>4371561</v>
      </c>
      <c r="J69" s="199">
        <v>0.89121698195715982</v>
      </c>
    </row>
    <row r="70" spans="1:10" s="186" customFormat="1" ht="27" customHeight="1" x14ac:dyDescent="0.25">
      <c r="A70" s="226"/>
      <c r="B70" s="194" t="s">
        <v>26</v>
      </c>
      <c r="C70" s="240" t="s">
        <v>256</v>
      </c>
      <c r="D70" s="229"/>
      <c r="E70" s="240"/>
      <c r="F70" s="242"/>
      <c r="G70" s="197">
        <v>7597724</v>
      </c>
      <c r="H70" s="197">
        <v>7346304</v>
      </c>
      <c r="I70" s="198">
        <v>251420</v>
      </c>
      <c r="J70" s="199">
        <v>3.4224012510236435E-2</v>
      </c>
    </row>
    <row r="71" spans="1:10" s="200" customFormat="1" ht="27" customHeight="1" x14ac:dyDescent="0.25">
      <c r="A71" s="226"/>
      <c r="B71" s="202"/>
      <c r="C71" s="241"/>
      <c r="D71" s="202" t="s">
        <v>18</v>
      </c>
      <c r="E71" s="203" t="s">
        <v>257</v>
      </c>
      <c r="F71" s="243"/>
      <c r="G71" s="208">
        <v>276630</v>
      </c>
      <c r="H71" s="205">
        <v>143932</v>
      </c>
      <c r="I71" s="206">
        <v>132698</v>
      </c>
      <c r="J71" s="207">
        <v>0.92194925381430126</v>
      </c>
    </row>
    <row r="72" spans="1:10" s="186" customFormat="1" ht="27" customHeight="1" x14ac:dyDescent="0.25">
      <c r="A72" s="218"/>
      <c r="B72" s="194"/>
      <c r="C72" s="240"/>
      <c r="D72" s="202" t="s">
        <v>19</v>
      </c>
      <c r="E72" s="203" t="s">
        <v>258</v>
      </c>
      <c r="F72" s="242"/>
      <c r="G72" s="208">
        <v>5392168</v>
      </c>
      <c r="H72" s="205">
        <v>5296185</v>
      </c>
      <c r="I72" s="206">
        <v>95983</v>
      </c>
      <c r="J72" s="207">
        <v>1.8123045173082053E-2</v>
      </c>
    </row>
    <row r="73" spans="1:10" s="186" customFormat="1" ht="27" customHeight="1" x14ac:dyDescent="0.25">
      <c r="A73" s="218"/>
      <c r="B73" s="194"/>
      <c r="C73" s="240"/>
      <c r="D73" s="202" t="s">
        <v>61</v>
      </c>
      <c r="E73" s="203" t="s">
        <v>259</v>
      </c>
      <c r="F73" s="242"/>
      <c r="G73" s="208">
        <v>1928926</v>
      </c>
      <c r="H73" s="205">
        <v>1906187</v>
      </c>
      <c r="I73" s="206">
        <v>22739</v>
      </c>
      <c r="J73" s="207">
        <v>1.1929049983028905E-2</v>
      </c>
    </row>
    <row r="74" spans="1:10" s="186" customFormat="1" ht="27" customHeight="1" x14ac:dyDescent="0.25">
      <c r="A74" s="218"/>
      <c r="B74" s="194" t="s">
        <v>51</v>
      </c>
      <c r="C74" s="240" t="s">
        <v>260</v>
      </c>
      <c r="D74" s="229"/>
      <c r="E74" s="240"/>
      <c r="F74" s="242"/>
      <c r="G74" s="208">
        <v>314808</v>
      </c>
      <c r="H74" s="205">
        <v>563169</v>
      </c>
      <c r="I74" s="198">
        <v>-248361</v>
      </c>
      <c r="J74" s="199">
        <v>-0.44100616333640519</v>
      </c>
    </row>
    <row r="75" spans="1:10" s="186" customFormat="1" ht="27" customHeight="1" x14ac:dyDescent="0.25">
      <c r="A75" s="218"/>
      <c r="B75" s="194" t="s">
        <v>112</v>
      </c>
      <c r="C75" s="240" t="s">
        <v>261</v>
      </c>
      <c r="D75" s="229"/>
      <c r="E75" s="240"/>
      <c r="F75" s="242"/>
      <c r="G75" s="197">
        <v>-2645948</v>
      </c>
      <c r="H75" s="197">
        <v>-84184</v>
      </c>
      <c r="I75" s="198">
        <v>-2561764</v>
      </c>
      <c r="J75" s="199">
        <v>30.43053311793215</v>
      </c>
    </row>
    <row r="76" spans="1:10" s="200" customFormat="1" ht="27" customHeight="1" x14ac:dyDescent="0.25">
      <c r="A76" s="246"/>
      <c r="B76" s="233"/>
      <c r="C76" s="241"/>
      <c r="D76" s="202" t="s">
        <v>18</v>
      </c>
      <c r="E76" s="241" t="s">
        <v>262</v>
      </c>
      <c r="F76" s="243"/>
      <c r="G76" s="208">
        <v>-2770733</v>
      </c>
      <c r="H76" s="205">
        <v>-178663</v>
      </c>
      <c r="I76" s="206">
        <v>-2592070</v>
      </c>
      <c r="J76" s="207">
        <v>14.508152219541818</v>
      </c>
    </row>
    <row r="77" spans="1:10" s="200" customFormat="1" ht="27" customHeight="1" x14ac:dyDescent="0.25">
      <c r="A77" s="246"/>
      <c r="B77" s="233"/>
      <c r="C77" s="241"/>
      <c r="D77" s="202" t="s">
        <v>19</v>
      </c>
      <c r="E77" s="241" t="s">
        <v>263</v>
      </c>
      <c r="F77" s="243"/>
      <c r="G77" s="208">
        <v>124785</v>
      </c>
      <c r="H77" s="205">
        <v>94479</v>
      </c>
      <c r="I77" s="206">
        <v>30306</v>
      </c>
      <c r="J77" s="207">
        <v>0.32076969485282447</v>
      </c>
    </row>
    <row r="78" spans="1:10" s="186" customFormat="1" ht="27" customHeight="1" x14ac:dyDescent="0.25">
      <c r="A78" s="246"/>
      <c r="B78" s="194" t="s">
        <v>113</v>
      </c>
      <c r="C78" s="240" t="s">
        <v>264</v>
      </c>
      <c r="D78" s="229"/>
      <c r="E78" s="240"/>
      <c r="F78" s="242"/>
      <c r="G78" s="197">
        <v>11439729</v>
      </c>
      <c r="H78" s="197">
        <v>10729332</v>
      </c>
      <c r="I78" s="198">
        <v>710397</v>
      </c>
      <c r="J78" s="199">
        <v>6.6210738935098767E-2</v>
      </c>
    </row>
    <row r="79" spans="1:10" s="200" customFormat="1" ht="27" customHeight="1" x14ac:dyDescent="0.25">
      <c r="A79" s="246"/>
      <c r="B79" s="233"/>
      <c r="C79" s="241"/>
      <c r="D79" s="202" t="s">
        <v>18</v>
      </c>
      <c r="E79" s="241" t="s">
        <v>265</v>
      </c>
      <c r="F79" s="243"/>
      <c r="G79" s="208">
        <v>733758</v>
      </c>
      <c r="H79" s="205">
        <v>4023187</v>
      </c>
      <c r="I79" s="206">
        <v>-3289429</v>
      </c>
      <c r="J79" s="207">
        <v>-0.81761772445576109</v>
      </c>
    </row>
    <row r="80" spans="1:10" s="200" customFormat="1" ht="27" customHeight="1" x14ac:dyDescent="0.25">
      <c r="A80" s="246"/>
      <c r="B80" s="233"/>
      <c r="C80" s="241"/>
      <c r="D80" s="202" t="s">
        <v>19</v>
      </c>
      <c r="E80" s="241" t="s">
        <v>266</v>
      </c>
      <c r="F80" s="243"/>
      <c r="G80" s="208">
        <v>226818</v>
      </c>
      <c r="H80" s="205">
        <v>394214</v>
      </c>
      <c r="I80" s="206">
        <v>-167396</v>
      </c>
      <c r="J80" s="207">
        <v>-0.42463230631078552</v>
      </c>
    </row>
    <row r="81" spans="1:10" s="200" customFormat="1" ht="27" customHeight="1" x14ac:dyDescent="0.25">
      <c r="A81" s="246"/>
      <c r="B81" s="233"/>
      <c r="C81" s="241"/>
      <c r="D81" s="202" t="s">
        <v>61</v>
      </c>
      <c r="E81" s="241" t="s">
        <v>267</v>
      </c>
      <c r="F81" s="243"/>
      <c r="G81" s="208">
        <v>4582835</v>
      </c>
      <c r="H81" s="205">
        <v>5772053</v>
      </c>
      <c r="I81" s="206">
        <v>-1189218</v>
      </c>
      <c r="J81" s="207">
        <v>-0.20603033270831017</v>
      </c>
    </row>
    <row r="82" spans="1:10" s="200" customFormat="1" ht="27" customHeight="1" x14ac:dyDescent="0.25">
      <c r="A82" s="246"/>
      <c r="B82" s="233"/>
      <c r="C82" s="241"/>
      <c r="D82" s="202" t="s">
        <v>102</v>
      </c>
      <c r="E82" s="241" t="s">
        <v>268</v>
      </c>
      <c r="F82" s="243"/>
      <c r="G82" s="205">
        <v>5896318</v>
      </c>
      <c r="H82" s="205">
        <v>539878</v>
      </c>
      <c r="I82" s="206">
        <v>5356440</v>
      </c>
      <c r="J82" s="207">
        <v>9.9215748743234577</v>
      </c>
    </row>
    <row r="83" spans="1:10" s="186" customFormat="1" ht="27" customHeight="1" x14ac:dyDescent="0.25">
      <c r="A83" s="223"/>
      <c r="B83" s="314" t="s">
        <v>109</v>
      </c>
      <c r="C83" s="314"/>
      <c r="D83" s="314"/>
      <c r="E83" s="314"/>
      <c r="F83" s="315"/>
      <c r="G83" s="224">
        <v>489512715</v>
      </c>
      <c r="H83" s="224">
        <v>458801584</v>
      </c>
      <c r="I83" s="224">
        <v>30711131</v>
      </c>
      <c r="J83" s="225">
        <v>6.6937717895934723E-2</v>
      </c>
    </row>
    <row r="84" spans="1:10" s="200" customFormat="1" ht="9" customHeight="1" thickBot="1" x14ac:dyDescent="0.3">
      <c r="A84" s="246"/>
      <c r="B84" s="202"/>
      <c r="C84" s="241"/>
      <c r="D84" s="234"/>
      <c r="E84" s="241"/>
      <c r="F84" s="243"/>
      <c r="G84" s="205"/>
      <c r="H84" s="205"/>
      <c r="I84" s="206"/>
      <c r="J84" s="207"/>
    </row>
    <row r="85" spans="1:10" s="247" customFormat="1" ht="27" customHeight="1" thickTop="1" thickBot="1" x14ac:dyDescent="0.3">
      <c r="A85" s="326" t="s">
        <v>269</v>
      </c>
      <c r="B85" s="327"/>
      <c r="C85" s="327"/>
      <c r="D85" s="327"/>
      <c r="E85" s="327"/>
      <c r="F85" s="328"/>
      <c r="G85" s="248">
        <v>-8515854</v>
      </c>
      <c r="H85" s="248">
        <v>11474153</v>
      </c>
      <c r="I85" s="248">
        <v>-19990007</v>
      </c>
      <c r="J85" s="249">
        <v>-1.7421771349920121</v>
      </c>
    </row>
    <row r="86" spans="1:10" s="247" customFormat="1" ht="9" customHeight="1" thickTop="1" x14ac:dyDescent="0.25">
      <c r="A86" s="250"/>
      <c r="B86" s="251"/>
      <c r="C86" s="251"/>
      <c r="D86" s="252"/>
      <c r="E86" s="253"/>
      <c r="F86" s="254"/>
      <c r="G86" s="255"/>
      <c r="H86" s="255"/>
      <c r="I86" s="206">
        <v>0</v>
      </c>
      <c r="J86" s="207" t="s">
        <v>300</v>
      </c>
    </row>
    <row r="87" spans="1:10" s="186" customFormat="1" ht="27" customHeight="1" x14ac:dyDescent="0.25">
      <c r="A87" s="193" t="s">
        <v>35</v>
      </c>
      <c r="B87" s="228" t="s">
        <v>270</v>
      </c>
      <c r="C87" s="229"/>
      <c r="D87" s="228"/>
      <c r="E87" s="240"/>
      <c r="F87" s="242"/>
      <c r="G87" s="219"/>
      <c r="H87" s="219"/>
      <c r="I87" s="206">
        <v>0</v>
      </c>
      <c r="J87" s="207" t="s">
        <v>300</v>
      </c>
    </row>
    <row r="88" spans="1:10" s="186" customFormat="1" ht="27" customHeight="1" x14ac:dyDescent="0.25">
      <c r="A88" s="218"/>
      <c r="B88" s="194" t="s">
        <v>8</v>
      </c>
      <c r="C88" s="240" t="s">
        <v>271</v>
      </c>
      <c r="D88" s="229"/>
      <c r="E88" s="240"/>
      <c r="F88" s="242"/>
      <c r="G88" s="205">
        <v>3411</v>
      </c>
      <c r="H88" s="205">
        <v>1125</v>
      </c>
      <c r="I88" s="206">
        <v>2286</v>
      </c>
      <c r="J88" s="207">
        <v>2.032</v>
      </c>
    </row>
    <row r="89" spans="1:10" s="186" customFormat="1" ht="27" customHeight="1" x14ac:dyDescent="0.25">
      <c r="A89" s="218"/>
      <c r="B89" s="194" t="s">
        <v>10</v>
      </c>
      <c r="C89" s="240" t="s">
        <v>272</v>
      </c>
      <c r="D89" s="229"/>
      <c r="E89" s="240"/>
      <c r="F89" s="242"/>
      <c r="G89" s="205">
        <v>39169</v>
      </c>
      <c r="H89" s="205">
        <v>1079</v>
      </c>
      <c r="I89" s="206">
        <v>38090</v>
      </c>
      <c r="J89" s="207">
        <v>35.30120481927711</v>
      </c>
    </row>
    <row r="90" spans="1:10" s="186" customFormat="1" ht="27" customHeight="1" x14ac:dyDescent="0.25">
      <c r="A90" s="223"/>
      <c r="B90" s="314" t="s">
        <v>108</v>
      </c>
      <c r="C90" s="314"/>
      <c r="D90" s="314"/>
      <c r="E90" s="314"/>
      <c r="F90" s="315"/>
      <c r="G90" s="224">
        <v>-35758</v>
      </c>
      <c r="H90" s="224">
        <v>46</v>
      </c>
      <c r="I90" s="224">
        <v>-35804</v>
      </c>
      <c r="J90" s="225">
        <v>-778.3478260869565</v>
      </c>
    </row>
    <row r="91" spans="1:10" s="200" customFormat="1" ht="9" customHeight="1" x14ac:dyDescent="0.25">
      <c r="A91" s="226"/>
      <c r="B91" s="202"/>
      <c r="C91" s="241"/>
      <c r="D91" s="232"/>
      <c r="E91" s="241"/>
      <c r="F91" s="243"/>
      <c r="G91" s="205"/>
      <c r="H91" s="205"/>
      <c r="I91" s="206"/>
      <c r="J91" s="207"/>
    </row>
    <row r="92" spans="1:10" s="186" customFormat="1" ht="27" customHeight="1" x14ac:dyDescent="0.25">
      <c r="A92" s="193" t="s">
        <v>36</v>
      </c>
      <c r="B92" s="228" t="s">
        <v>273</v>
      </c>
      <c r="C92" s="229"/>
      <c r="D92" s="195"/>
      <c r="E92" s="240"/>
      <c r="F92" s="242"/>
      <c r="G92" s="219"/>
      <c r="H92" s="219"/>
      <c r="I92" s="206">
        <v>0</v>
      </c>
      <c r="J92" s="207" t="s">
        <v>300</v>
      </c>
    </row>
    <row r="93" spans="1:10" s="186" customFormat="1" ht="27" customHeight="1" x14ac:dyDescent="0.25">
      <c r="A93" s="218"/>
      <c r="B93" s="194" t="s">
        <v>8</v>
      </c>
      <c r="C93" s="240" t="s">
        <v>271</v>
      </c>
      <c r="D93" s="229"/>
      <c r="E93" s="195"/>
      <c r="F93" s="196"/>
      <c r="G93" s="205">
        <v>0</v>
      </c>
      <c r="H93" s="205">
        <v>0</v>
      </c>
      <c r="I93" s="206">
        <v>0</v>
      </c>
      <c r="J93" s="207" t="s">
        <v>300</v>
      </c>
    </row>
    <row r="94" spans="1:10" s="186" customFormat="1" ht="27" customHeight="1" x14ac:dyDescent="0.25">
      <c r="A94" s="218"/>
      <c r="B94" s="194" t="s">
        <v>10</v>
      </c>
      <c r="C94" s="240" t="s">
        <v>272</v>
      </c>
      <c r="D94" s="229"/>
      <c r="E94" s="195"/>
      <c r="F94" s="196"/>
      <c r="G94" s="205">
        <v>0</v>
      </c>
      <c r="H94" s="205">
        <v>0</v>
      </c>
      <c r="I94" s="206">
        <v>0</v>
      </c>
      <c r="J94" s="207" t="s">
        <v>300</v>
      </c>
    </row>
    <row r="95" spans="1:10" s="186" customFormat="1" ht="27" customHeight="1" x14ac:dyDescent="0.25">
      <c r="A95" s="223"/>
      <c r="B95" s="314" t="s">
        <v>107</v>
      </c>
      <c r="C95" s="314"/>
      <c r="D95" s="314"/>
      <c r="E95" s="314"/>
      <c r="F95" s="315"/>
      <c r="G95" s="224">
        <v>0</v>
      </c>
      <c r="H95" s="224">
        <v>0</v>
      </c>
      <c r="I95" s="224">
        <v>0</v>
      </c>
      <c r="J95" s="224" t="s">
        <v>300</v>
      </c>
    </row>
    <row r="96" spans="1:10" s="200" customFormat="1" ht="9" customHeight="1" x14ac:dyDescent="0.25">
      <c r="A96" s="226"/>
      <c r="B96" s="202"/>
      <c r="C96" s="234"/>
      <c r="D96" s="232"/>
      <c r="E96" s="203"/>
      <c r="F96" s="204"/>
      <c r="G96" s="205"/>
      <c r="H96" s="205"/>
      <c r="I96" s="206">
        <v>0</v>
      </c>
      <c r="J96" s="207" t="s">
        <v>300</v>
      </c>
    </row>
    <row r="97" spans="1:10" s="186" customFormat="1" ht="27" customHeight="1" x14ac:dyDescent="0.25">
      <c r="A97" s="193" t="s">
        <v>52</v>
      </c>
      <c r="B97" s="228" t="s">
        <v>274</v>
      </c>
      <c r="C97" s="229"/>
      <c r="D97" s="195"/>
      <c r="E97" s="240"/>
      <c r="F97" s="242"/>
      <c r="G97" s="219"/>
      <c r="H97" s="219"/>
      <c r="I97" s="206">
        <v>0</v>
      </c>
      <c r="J97" s="207" t="s">
        <v>300</v>
      </c>
    </row>
    <row r="98" spans="1:10" s="186" customFormat="1" ht="27" customHeight="1" x14ac:dyDescent="0.25">
      <c r="A98" s="218"/>
      <c r="B98" s="194" t="s">
        <v>8</v>
      </c>
      <c r="C98" s="228" t="s">
        <v>275</v>
      </c>
      <c r="D98" s="229"/>
      <c r="E98" s="195"/>
      <c r="F98" s="196"/>
      <c r="G98" s="197">
        <v>13786139</v>
      </c>
      <c r="H98" s="197">
        <v>3527448</v>
      </c>
      <c r="I98" s="206">
        <v>10258691</v>
      </c>
      <c r="J98" s="207">
        <v>2.9082472654451603</v>
      </c>
    </row>
    <row r="99" spans="1:10" s="200" customFormat="1" ht="27" customHeight="1" x14ac:dyDescent="0.25">
      <c r="A99" s="226"/>
      <c r="B99" s="233"/>
      <c r="C99" s="241"/>
      <c r="D99" s="202" t="s">
        <v>18</v>
      </c>
      <c r="E99" s="234" t="s">
        <v>276</v>
      </c>
      <c r="F99" s="243"/>
      <c r="G99" s="208">
        <v>0</v>
      </c>
      <c r="H99" s="205">
        <v>0</v>
      </c>
      <c r="I99" s="206">
        <v>0</v>
      </c>
      <c r="J99" s="207" t="s">
        <v>300</v>
      </c>
    </row>
    <row r="100" spans="1:10" s="200" customFormat="1" ht="27" customHeight="1" x14ac:dyDescent="0.25">
      <c r="A100" s="226"/>
      <c r="B100" s="233"/>
      <c r="C100" s="241"/>
      <c r="D100" s="202" t="s">
        <v>19</v>
      </c>
      <c r="E100" s="241" t="s">
        <v>277</v>
      </c>
      <c r="F100" s="243"/>
      <c r="G100" s="208">
        <v>13786139</v>
      </c>
      <c r="H100" s="205">
        <v>3527448</v>
      </c>
      <c r="I100" s="206">
        <v>10258691</v>
      </c>
      <c r="J100" s="207">
        <v>2.9082472654451603</v>
      </c>
    </row>
    <row r="101" spans="1:10" s="186" customFormat="1" ht="27" customHeight="1" x14ac:dyDescent="0.25">
      <c r="A101" s="218"/>
      <c r="B101" s="194" t="s">
        <v>10</v>
      </c>
      <c r="C101" s="228" t="s">
        <v>278</v>
      </c>
      <c r="D101" s="229"/>
      <c r="E101" s="195"/>
      <c r="F101" s="196"/>
      <c r="G101" s="197">
        <v>1312969</v>
      </c>
      <c r="H101" s="197">
        <v>1500333</v>
      </c>
      <c r="I101" s="206">
        <v>-187364</v>
      </c>
      <c r="J101" s="207">
        <v>-0.12488160961599859</v>
      </c>
    </row>
    <row r="102" spans="1:10" s="200" customFormat="1" ht="27" customHeight="1" x14ac:dyDescent="0.25">
      <c r="A102" s="226"/>
      <c r="B102" s="233"/>
      <c r="C102" s="241"/>
      <c r="D102" s="202" t="s">
        <v>18</v>
      </c>
      <c r="E102" s="234" t="s">
        <v>279</v>
      </c>
      <c r="F102" s="243"/>
      <c r="G102" s="205">
        <v>0</v>
      </c>
      <c r="H102" s="205">
        <v>0</v>
      </c>
      <c r="I102" s="206">
        <v>0</v>
      </c>
      <c r="J102" s="207" t="s">
        <v>300</v>
      </c>
    </row>
    <row r="103" spans="1:10" s="200" customFormat="1" ht="27" customHeight="1" x14ac:dyDescent="0.25">
      <c r="A103" s="226"/>
      <c r="B103" s="233"/>
      <c r="C103" s="241"/>
      <c r="D103" s="202" t="s">
        <v>19</v>
      </c>
      <c r="E103" s="241" t="s">
        <v>280</v>
      </c>
      <c r="F103" s="243"/>
      <c r="G103" s="205">
        <v>1312969</v>
      </c>
      <c r="H103" s="205">
        <v>1500333</v>
      </c>
      <c r="I103" s="206">
        <v>-187364</v>
      </c>
      <c r="J103" s="207">
        <v>-0.12488160961599859</v>
      </c>
    </row>
    <row r="104" spans="1:10" s="186" customFormat="1" ht="27" customHeight="1" x14ac:dyDescent="0.25">
      <c r="A104" s="223"/>
      <c r="B104" s="314" t="s">
        <v>106</v>
      </c>
      <c r="C104" s="314"/>
      <c r="D104" s="314"/>
      <c r="E104" s="314"/>
      <c r="F104" s="315"/>
      <c r="G104" s="224">
        <v>12473170</v>
      </c>
      <c r="H104" s="224">
        <v>2027115</v>
      </c>
      <c r="I104" s="224">
        <v>10446055</v>
      </c>
      <c r="J104" s="225">
        <v>5.1531634860380393</v>
      </c>
    </row>
    <row r="105" spans="1:10" s="200" customFormat="1" ht="9" customHeight="1" thickBot="1" x14ac:dyDescent="0.3">
      <c r="A105" s="246"/>
      <c r="B105" s="202"/>
      <c r="C105" s="241"/>
      <c r="D105" s="234"/>
      <c r="E105" s="241"/>
      <c r="F105" s="243"/>
      <c r="G105" s="205"/>
      <c r="H105" s="205"/>
      <c r="I105" s="206"/>
      <c r="J105" s="207"/>
    </row>
    <row r="106" spans="1:10" s="247" customFormat="1" ht="27" customHeight="1" thickTop="1" thickBot="1" x14ac:dyDescent="0.3">
      <c r="A106" s="326" t="s">
        <v>281</v>
      </c>
      <c r="B106" s="327"/>
      <c r="C106" s="327"/>
      <c r="D106" s="327"/>
      <c r="E106" s="327"/>
      <c r="F106" s="328"/>
      <c r="G106" s="248">
        <v>3921558</v>
      </c>
      <c r="H106" s="248">
        <v>13501314</v>
      </c>
      <c r="I106" s="248">
        <v>-9579756</v>
      </c>
      <c r="J106" s="249">
        <v>-0.70954249341952935</v>
      </c>
    </row>
    <row r="107" spans="1:10" s="247" customFormat="1" ht="9" customHeight="1" thickTop="1" x14ac:dyDescent="0.25">
      <c r="A107" s="250"/>
      <c r="B107" s="251"/>
      <c r="C107" s="251"/>
      <c r="D107" s="252"/>
      <c r="E107" s="253"/>
      <c r="F107" s="254"/>
      <c r="G107" s="255"/>
      <c r="H107" s="255"/>
      <c r="I107" s="206">
        <v>0</v>
      </c>
      <c r="J107" s="207" t="s">
        <v>300</v>
      </c>
    </row>
    <row r="108" spans="1:10" s="186" customFormat="1" ht="27" customHeight="1" x14ac:dyDescent="0.25">
      <c r="A108" s="193" t="s">
        <v>282</v>
      </c>
      <c r="B108" s="228" t="s">
        <v>283</v>
      </c>
      <c r="C108" s="229"/>
      <c r="D108" s="228"/>
      <c r="E108" s="240"/>
      <c r="F108" s="242"/>
      <c r="G108" s="219"/>
      <c r="H108" s="219"/>
      <c r="I108" s="206">
        <v>0</v>
      </c>
      <c r="J108" s="207" t="s">
        <v>300</v>
      </c>
    </row>
    <row r="109" spans="1:10" s="186" customFormat="1" ht="27" customHeight="1" x14ac:dyDescent="0.25">
      <c r="A109" s="218"/>
      <c r="B109" s="194" t="s">
        <v>8</v>
      </c>
      <c r="C109" s="240" t="s">
        <v>284</v>
      </c>
      <c r="D109" s="229"/>
      <c r="E109" s="240"/>
      <c r="F109" s="242"/>
      <c r="G109" s="197">
        <v>10301723</v>
      </c>
      <c r="H109" s="197">
        <v>9277973</v>
      </c>
      <c r="I109" s="206">
        <v>1023750</v>
      </c>
      <c r="J109" s="207">
        <v>0.11034198957035124</v>
      </c>
    </row>
    <row r="110" spans="1:10" s="200" customFormat="1" ht="27" customHeight="1" x14ac:dyDescent="0.25">
      <c r="A110" s="246"/>
      <c r="B110" s="233"/>
      <c r="C110" s="241"/>
      <c r="D110" s="202" t="s">
        <v>18</v>
      </c>
      <c r="E110" s="241" t="s">
        <v>285</v>
      </c>
      <c r="F110" s="243"/>
      <c r="G110" s="208">
        <v>9173384</v>
      </c>
      <c r="H110" s="205">
        <v>8211846</v>
      </c>
      <c r="I110" s="206">
        <v>961538</v>
      </c>
      <c r="J110" s="207">
        <v>0.117091577216621</v>
      </c>
    </row>
    <row r="111" spans="1:10" s="200" customFormat="1" ht="27" customHeight="1" x14ac:dyDescent="0.25">
      <c r="A111" s="246"/>
      <c r="B111" s="233"/>
      <c r="C111" s="241"/>
      <c r="D111" s="202" t="s">
        <v>19</v>
      </c>
      <c r="E111" s="241" t="s">
        <v>286</v>
      </c>
      <c r="F111" s="243"/>
      <c r="G111" s="208">
        <v>701640</v>
      </c>
      <c r="H111" s="205">
        <v>683273</v>
      </c>
      <c r="I111" s="206">
        <v>18367</v>
      </c>
      <c r="J111" s="207">
        <v>2.6880909973026945E-2</v>
      </c>
    </row>
    <row r="112" spans="1:10" s="200" customFormat="1" ht="27" customHeight="1" x14ac:dyDescent="0.25">
      <c r="A112" s="246"/>
      <c r="B112" s="233"/>
      <c r="C112" s="241"/>
      <c r="D112" s="202" t="s">
        <v>61</v>
      </c>
      <c r="E112" s="241" t="s">
        <v>287</v>
      </c>
      <c r="F112" s="243"/>
      <c r="G112" s="205">
        <v>426699</v>
      </c>
      <c r="H112" s="205">
        <v>382854</v>
      </c>
      <c r="I112" s="206">
        <v>43845</v>
      </c>
      <c r="J112" s="207">
        <v>0.11452146248961736</v>
      </c>
    </row>
    <row r="113" spans="1:14" s="200" customFormat="1" ht="27" customHeight="1" x14ac:dyDescent="0.25">
      <c r="A113" s="246"/>
      <c r="B113" s="233"/>
      <c r="C113" s="241"/>
      <c r="D113" s="202" t="s">
        <v>102</v>
      </c>
      <c r="E113" s="241" t="s">
        <v>288</v>
      </c>
      <c r="F113" s="243"/>
      <c r="G113" s="205">
        <v>0</v>
      </c>
      <c r="H113" s="205">
        <v>0</v>
      </c>
      <c r="I113" s="206">
        <v>0</v>
      </c>
      <c r="J113" s="207" t="s">
        <v>300</v>
      </c>
    </row>
    <row r="114" spans="1:14" s="186" customFormat="1" ht="27" customHeight="1" x14ac:dyDescent="0.25">
      <c r="A114" s="218"/>
      <c r="B114" s="194" t="s">
        <v>10</v>
      </c>
      <c r="C114" s="240" t="s">
        <v>289</v>
      </c>
      <c r="D114" s="229"/>
      <c r="E114" s="240"/>
      <c r="F114" s="242"/>
      <c r="G114" s="219">
        <v>224051</v>
      </c>
      <c r="H114" s="219">
        <v>224738</v>
      </c>
      <c r="I114" s="206">
        <v>-687</v>
      </c>
      <c r="J114" s="207">
        <v>-3.0568929153058644E-3</v>
      </c>
    </row>
    <row r="115" spans="1:14" s="186" customFormat="1" ht="27" customHeight="1" x14ac:dyDescent="0.25">
      <c r="A115" s="218"/>
      <c r="B115" s="194" t="s">
        <v>11</v>
      </c>
      <c r="C115" s="240" t="s">
        <v>290</v>
      </c>
      <c r="D115" s="229"/>
      <c r="E115" s="240"/>
      <c r="F115" s="242"/>
      <c r="G115" s="205">
        <v>0</v>
      </c>
      <c r="H115" s="205">
        <v>0</v>
      </c>
      <c r="I115" s="206">
        <v>0</v>
      </c>
      <c r="J115" s="207"/>
    </row>
    <row r="116" spans="1:14" s="186" customFormat="1" ht="27" customHeight="1" x14ac:dyDescent="0.25">
      <c r="A116" s="223"/>
      <c r="B116" s="314" t="s">
        <v>291</v>
      </c>
      <c r="C116" s="314"/>
      <c r="D116" s="314"/>
      <c r="E116" s="314"/>
      <c r="F116" s="315"/>
      <c r="G116" s="224">
        <v>10525774</v>
      </c>
      <c r="H116" s="224">
        <v>9502711</v>
      </c>
      <c r="I116" s="224">
        <v>1023063</v>
      </c>
      <c r="J116" s="225">
        <v>0.10766011930700614</v>
      </c>
    </row>
    <row r="117" spans="1:14" s="200" customFormat="1" ht="9" customHeight="1" x14ac:dyDescent="0.25">
      <c r="A117" s="246"/>
      <c r="B117" s="202"/>
      <c r="C117" s="241"/>
      <c r="D117" s="234"/>
      <c r="E117" s="241"/>
      <c r="F117" s="243"/>
      <c r="G117" s="205"/>
      <c r="H117" s="205"/>
      <c r="I117" s="206"/>
      <c r="J117" s="207"/>
    </row>
    <row r="118" spans="1:14" s="247" customFormat="1" ht="27" customHeight="1" x14ac:dyDescent="0.25">
      <c r="A118" s="193" t="s">
        <v>292</v>
      </c>
      <c r="B118" s="228"/>
      <c r="C118" s="229"/>
      <c r="D118" s="228"/>
      <c r="E118" s="240"/>
      <c r="F118" s="242"/>
      <c r="G118" s="219">
        <v>-6604216</v>
      </c>
      <c r="H118" s="219">
        <v>3998603</v>
      </c>
      <c r="I118" s="198">
        <v>-10602819</v>
      </c>
      <c r="J118" s="207">
        <v>-2.6516308320680997</v>
      </c>
    </row>
    <row r="119" spans="1:14" s="200" customFormat="1" ht="9" customHeight="1" thickBot="1" x14ac:dyDescent="0.3">
      <c r="A119" s="256"/>
      <c r="B119" s="257"/>
      <c r="C119" s="258"/>
      <c r="D119" s="258"/>
      <c r="E119" s="259"/>
      <c r="F119" s="260"/>
      <c r="G119" s="261"/>
      <c r="H119" s="261"/>
      <c r="I119" s="262"/>
      <c r="J119" s="263"/>
    </row>
    <row r="120" spans="1:14" s="200" customFormat="1" x14ac:dyDescent="0.25">
      <c r="A120" s="264"/>
      <c r="B120" s="265"/>
      <c r="C120" s="266"/>
      <c r="D120" s="266"/>
      <c r="E120" s="267"/>
      <c r="F120" s="267"/>
      <c r="G120" s="268"/>
      <c r="H120" s="268"/>
      <c r="I120" s="269"/>
      <c r="J120" s="270"/>
    </row>
    <row r="121" spans="1:14" x14ac:dyDescent="0.4">
      <c r="A121" s="271"/>
      <c r="B121" s="271"/>
      <c r="F121" s="272"/>
    </row>
    <row r="122" spans="1:14" x14ac:dyDescent="0.4">
      <c r="A122" s="265"/>
      <c r="B122" s="265"/>
      <c r="C122" s="266"/>
      <c r="D122" s="266"/>
      <c r="E122" s="266"/>
      <c r="F122" s="274"/>
    </row>
    <row r="123" spans="1:14" x14ac:dyDescent="0.4">
      <c r="A123" s="265"/>
      <c r="B123" s="265"/>
      <c r="C123" s="266"/>
      <c r="D123" s="266"/>
      <c r="E123" s="266"/>
      <c r="F123" s="274"/>
    </row>
    <row r="124" spans="1:14" x14ac:dyDescent="0.4">
      <c r="A124" s="265"/>
      <c r="B124" s="265"/>
      <c r="C124" s="266"/>
      <c r="D124" s="266"/>
      <c r="E124" s="266"/>
      <c r="F124" s="274"/>
    </row>
    <row r="125" spans="1:14" x14ac:dyDescent="0.4">
      <c r="A125" s="265"/>
      <c r="B125" s="265"/>
      <c r="C125" s="266"/>
      <c r="D125" s="266"/>
      <c r="E125" s="266"/>
      <c r="F125" s="274"/>
    </row>
    <row r="126" spans="1:14" s="275" customFormat="1" x14ac:dyDescent="0.4">
      <c r="A126" s="265"/>
      <c r="B126" s="265"/>
      <c r="C126" s="266"/>
      <c r="D126" s="266"/>
      <c r="E126" s="266"/>
      <c r="F126" s="274"/>
      <c r="G126" s="273"/>
      <c r="H126" s="273"/>
      <c r="I126" s="273"/>
      <c r="J126" s="273"/>
      <c r="K126" s="185"/>
      <c r="L126" s="185"/>
      <c r="M126" s="185"/>
      <c r="N126" s="185"/>
    </row>
    <row r="127" spans="1:14" s="275" customFormat="1" x14ac:dyDescent="0.4">
      <c r="A127" s="265"/>
      <c r="B127" s="265"/>
      <c r="C127" s="266"/>
      <c r="D127" s="266"/>
      <c r="E127" s="266"/>
      <c r="F127" s="274"/>
      <c r="G127" s="273"/>
      <c r="H127" s="273"/>
      <c r="I127" s="273"/>
      <c r="J127" s="273"/>
      <c r="K127" s="185"/>
      <c r="L127" s="185"/>
      <c r="M127" s="185"/>
      <c r="N127" s="185"/>
    </row>
    <row r="128" spans="1:14" s="275" customFormat="1" x14ac:dyDescent="0.4">
      <c r="A128" s="265"/>
      <c r="B128" s="265"/>
      <c r="C128" s="266"/>
      <c r="D128" s="266"/>
      <c r="E128" s="266"/>
      <c r="F128" s="274"/>
      <c r="G128" s="273"/>
      <c r="H128" s="273"/>
      <c r="I128" s="273"/>
      <c r="J128" s="273"/>
      <c r="K128" s="185"/>
      <c r="L128" s="185"/>
      <c r="M128" s="185"/>
      <c r="N128" s="185"/>
    </row>
    <row r="129" spans="1:14" s="275" customFormat="1" x14ac:dyDescent="0.4">
      <c r="A129" s="265"/>
      <c r="B129" s="265"/>
      <c r="C129" s="266"/>
      <c r="D129" s="266"/>
      <c r="E129" s="266"/>
      <c r="F129" s="274"/>
      <c r="G129" s="273"/>
      <c r="H129" s="273"/>
      <c r="I129" s="273"/>
      <c r="J129" s="273"/>
      <c r="K129" s="185"/>
      <c r="L129" s="185"/>
      <c r="M129" s="185"/>
      <c r="N129" s="185"/>
    </row>
    <row r="130" spans="1:14" s="275" customFormat="1" x14ac:dyDescent="0.4">
      <c r="A130" s="265"/>
      <c r="B130" s="265"/>
      <c r="C130" s="266"/>
      <c r="D130" s="266"/>
      <c r="E130" s="266"/>
      <c r="F130" s="274"/>
      <c r="G130" s="273"/>
      <c r="H130" s="273"/>
      <c r="I130" s="273"/>
      <c r="J130" s="273"/>
      <c r="K130" s="185"/>
      <c r="L130" s="185"/>
      <c r="M130" s="185"/>
      <c r="N130" s="185"/>
    </row>
    <row r="131" spans="1:14" s="275" customFormat="1" x14ac:dyDescent="0.4">
      <c r="A131" s="265"/>
      <c r="B131" s="265"/>
      <c r="C131" s="266"/>
      <c r="D131" s="266"/>
      <c r="E131" s="266"/>
      <c r="F131" s="274"/>
      <c r="G131" s="273"/>
      <c r="H131" s="273"/>
      <c r="I131" s="273"/>
      <c r="J131" s="273"/>
      <c r="K131" s="185"/>
      <c r="L131" s="185"/>
      <c r="M131" s="185"/>
      <c r="N131" s="185"/>
    </row>
    <row r="132" spans="1:14" s="275" customFormat="1" x14ac:dyDescent="0.4">
      <c r="A132" s="265"/>
      <c r="B132" s="265"/>
      <c r="C132" s="266"/>
      <c r="D132" s="266"/>
      <c r="E132" s="266"/>
      <c r="F132" s="274"/>
      <c r="G132" s="273"/>
      <c r="H132" s="273"/>
      <c r="I132" s="273"/>
      <c r="J132" s="273"/>
      <c r="K132" s="185"/>
      <c r="L132" s="185"/>
      <c r="M132" s="185"/>
      <c r="N132" s="185"/>
    </row>
    <row r="133" spans="1:14" s="275" customFormat="1" x14ac:dyDescent="0.4">
      <c r="A133" s="265"/>
      <c r="B133" s="265"/>
      <c r="C133" s="266"/>
      <c r="D133" s="266"/>
      <c r="E133" s="266"/>
      <c r="F133" s="274"/>
      <c r="G133" s="273"/>
      <c r="H133" s="273"/>
      <c r="I133" s="273"/>
      <c r="J133" s="273"/>
      <c r="K133" s="185"/>
      <c r="L133" s="185"/>
      <c r="M133" s="185"/>
      <c r="N133" s="185"/>
    </row>
    <row r="134" spans="1:14" s="275" customFormat="1" x14ac:dyDescent="0.4">
      <c r="A134" s="265"/>
      <c r="B134" s="265"/>
      <c r="C134" s="266"/>
      <c r="D134" s="266"/>
      <c r="E134" s="266"/>
      <c r="F134" s="274"/>
      <c r="G134" s="273"/>
      <c r="H134" s="273"/>
      <c r="I134" s="273"/>
      <c r="J134" s="273"/>
      <c r="K134" s="185"/>
      <c r="L134" s="185"/>
      <c r="M134" s="185"/>
      <c r="N134" s="185"/>
    </row>
    <row r="135" spans="1:14" s="275" customFormat="1" x14ac:dyDescent="0.4">
      <c r="A135" s="265"/>
      <c r="B135" s="265"/>
      <c r="C135" s="266"/>
      <c r="D135" s="266"/>
      <c r="E135" s="266"/>
      <c r="F135" s="274"/>
      <c r="G135" s="273"/>
      <c r="H135" s="273"/>
      <c r="I135" s="273"/>
      <c r="J135" s="273"/>
      <c r="K135" s="185"/>
      <c r="L135" s="185"/>
      <c r="M135" s="185"/>
      <c r="N135" s="185"/>
    </row>
    <row r="136" spans="1:14" s="275" customFormat="1" x14ac:dyDescent="0.4">
      <c r="A136" s="265"/>
      <c r="B136" s="265"/>
      <c r="C136" s="266"/>
      <c r="D136" s="266"/>
      <c r="E136" s="266"/>
      <c r="F136" s="274"/>
      <c r="G136" s="273"/>
      <c r="H136" s="273"/>
      <c r="I136" s="273"/>
      <c r="J136" s="273"/>
      <c r="K136" s="185"/>
      <c r="L136" s="185"/>
      <c r="M136" s="185"/>
      <c r="N136" s="185"/>
    </row>
    <row r="137" spans="1:14" s="275" customFormat="1" x14ac:dyDescent="0.4">
      <c r="A137" s="265"/>
      <c r="B137" s="265"/>
      <c r="C137" s="266"/>
      <c r="D137" s="266"/>
      <c r="E137" s="266"/>
      <c r="F137" s="274"/>
      <c r="G137" s="273"/>
      <c r="H137" s="273"/>
      <c r="I137" s="273"/>
      <c r="J137" s="273"/>
      <c r="K137" s="185"/>
      <c r="L137" s="185"/>
      <c r="M137" s="185"/>
      <c r="N137" s="185"/>
    </row>
    <row r="138" spans="1:14" s="275" customFormat="1" x14ac:dyDescent="0.4">
      <c r="A138" s="265"/>
      <c r="B138" s="265"/>
      <c r="C138" s="266"/>
      <c r="D138" s="266"/>
      <c r="E138" s="266"/>
      <c r="F138" s="274"/>
      <c r="G138" s="273"/>
      <c r="H138" s="273"/>
      <c r="I138" s="273"/>
      <c r="J138" s="273"/>
      <c r="K138" s="185"/>
      <c r="L138" s="185"/>
      <c r="M138" s="185"/>
      <c r="N138" s="185"/>
    </row>
    <row r="139" spans="1:14" s="275" customFormat="1" x14ac:dyDescent="0.4">
      <c r="A139" s="265"/>
      <c r="B139" s="265"/>
      <c r="C139" s="266"/>
      <c r="D139" s="266"/>
      <c r="E139" s="266"/>
      <c r="F139" s="274"/>
      <c r="G139" s="273"/>
      <c r="H139" s="273"/>
      <c r="I139" s="273"/>
      <c r="J139" s="273"/>
      <c r="K139" s="185"/>
      <c r="L139" s="185"/>
      <c r="M139" s="185"/>
      <c r="N139" s="185"/>
    </row>
    <row r="140" spans="1:14" s="275" customFormat="1" x14ac:dyDescent="0.4">
      <c r="A140" s="265"/>
      <c r="B140" s="265"/>
      <c r="C140" s="266"/>
      <c r="D140" s="266"/>
      <c r="E140" s="266"/>
      <c r="F140" s="274"/>
      <c r="G140" s="273"/>
      <c r="H140" s="273"/>
      <c r="I140" s="273"/>
      <c r="J140" s="273"/>
      <c r="K140" s="185"/>
      <c r="L140" s="185"/>
      <c r="M140" s="185"/>
      <c r="N140" s="185"/>
    </row>
    <row r="141" spans="1:14" s="275" customFormat="1" x14ac:dyDescent="0.4">
      <c r="A141" s="265"/>
      <c r="B141" s="265"/>
      <c r="C141" s="266"/>
      <c r="D141" s="266"/>
      <c r="E141" s="266"/>
      <c r="F141" s="274"/>
      <c r="G141" s="273"/>
      <c r="H141" s="273"/>
      <c r="I141" s="273"/>
      <c r="J141" s="273"/>
      <c r="K141" s="185"/>
      <c r="L141" s="185"/>
      <c r="M141" s="185"/>
      <c r="N141" s="185"/>
    </row>
    <row r="142" spans="1:14" s="275" customFormat="1" x14ac:dyDescent="0.4">
      <c r="A142" s="265"/>
      <c r="B142" s="265"/>
      <c r="C142" s="266"/>
      <c r="D142" s="266"/>
      <c r="E142" s="266"/>
      <c r="F142" s="274"/>
      <c r="G142" s="273"/>
      <c r="H142" s="273"/>
      <c r="I142" s="273"/>
      <c r="J142" s="273"/>
      <c r="K142" s="185"/>
      <c r="L142" s="185"/>
      <c r="M142" s="185"/>
      <c r="N142" s="185"/>
    </row>
    <row r="143" spans="1:14" s="275" customFormat="1" x14ac:dyDescent="0.4">
      <c r="A143" s="265"/>
      <c r="B143" s="265"/>
      <c r="C143" s="266"/>
      <c r="D143" s="266"/>
      <c r="E143" s="266"/>
      <c r="F143" s="274"/>
      <c r="G143" s="273"/>
      <c r="H143" s="273"/>
      <c r="I143" s="273"/>
      <c r="J143" s="273"/>
      <c r="K143" s="185"/>
      <c r="L143" s="185"/>
      <c r="M143" s="185"/>
      <c r="N143" s="185"/>
    </row>
    <row r="144" spans="1:14" s="275" customFormat="1" x14ac:dyDescent="0.4">
      <c r="A144" s="265"/>
      <c r="B144" s="265"/>
      <c r="C144" s="266"/>
      <c r="D144" s="266"/>
      <c r="E144" s="266"/>
      <c r="F144" s="274"/>
      <c r="G144" s="273"/>
      <c r="H144" s="273"/>
      <c r="I144" s="273"/>
      <c r="J144" s="273"/>
      <c r="K144" s="185"/>
      <c r="L144" s="185"/>
      <c r="M144" s="185"/>
      <c r="N144" s="185"/>
    </row>
    <row r="145" spans="1:14" s="275" customFormat="1" x14ac:dyDescent="0.4">
      <c r="A145" s="265"/>
      <c r="B145" s="265"/>
      <c r="C145" s="266"/>
      <c r="D145" s="266"/>
      <c r="E145" s="266"/>
      <c r="F145" s="274"/>
      <c r="G145" s="273"/>
      <c r="H145" s="273"/>
      <c r="I145" s="273"/>
      <c r="J145" s="273"/>
      <c r="K145" s="185"/>
      <c r="L145" s="185"/>
      <c r="M145" s="185"/>
      <c r="N145" s="185"/>
    </row>
    <row r="146" spans="1:14" s="275" customFormat="1" x14ac:dyDescent="0.4">
      <c r="A146" s="265"/>
      <c r="B146" s="265"/>
      <c r="C146" s="266"/>
      <c r="D146" s="266"/>
      <c r="E146" s="266"/>
      <c r="F146" s="274"/>
      <c r="G146" s="273"/>
      <c r="H146" s="273"/>
      <c r="I146" s="273"/>
      <c r="J146" s="273"/>
      <c r="K146" s="185"/>
      <c r="L146" s="185"/>
      <c r="M146" s="185"/>
      <c r="N146" s="185"/>
    </row>
    <row r="147" spans="1:14" s="275" customFormat="1" x14ac:dyDescent="0.4">
      <c r="A147" s="265"/>
      <c r="B147" s="265"/>
      <c r="C147" s="266"/>
      <c r="D147" s="266"/>
      <c r="E147" s="266"/>
      <c r="F147" s="274"/>
      <c r="G147" s="273"/>
      <c r="H147" s="273"/>
      <c r="I147" s="273"/>
      <c r="J147" s="273"/>
      <c r="K147" s="185"/>
      <c r="L147" s="185"/>
      <c r="M147" s="185"/>
      <c r="N147" s="185"/>
    </row>
    <row r="148" spans="1:14" s="275" customFormat="1" x14ac:dyDescent="0.4">
      <c r="A148" s="265"/>
      <c r="B148" s="265"/>
      <c r="C148" s="266"/>
      <c r="D148" s="266"/>
      <c r="E148" s="266"/>
      <c r="F148" s="274"/>
      <c r="G148" s="273"/>
      <c r="H148" s="273"/>
      <c r="I148" s="273"/>
      <c r="J148" s="273"/>
      <c r="K148" s="185"/>
      <c r="L148" s="185"/>
      <c r="M148" s="185"/>
      <c r="N148" s="185"/>
    </row>
    <row r="149" spans="1:14" s="275" customFormat="1" x14ac:dyDescent="0.4">
      <c r="A149" s="265"/>
      <c r="B149" s="265"/>
      <c r="C149" s="266"/>
      <c r="D149" s="266"/>
      <c r="E149" s="266"/>
      <c r="F149" s="274"/>
      <c r="G149" s="273"/>
      <c r="H149" s="273"/>
      <c r="I149" s="273"/>
      <c r="J149" s="273"/>
      <c r="K149" s="185"/>
      <c r="L149" s="185"/>
      <c r="M149" s="185"/>
      <c r="N149" s="185"/>
    </row>
    <row r="150" spans="1:14" s="275" customFormat="1" x14ac:dyDescent="0.4">
      <c r="A150" s="265"/>
      <c r="B150" s="265"/>
      <c r="C150" s="266"/>
      <c r="D150" s="266"/>
      <c r="E150" s="266"/>
      <c r="F150" s="274"/>
      <c r="G150" s="273"/>
      <c r="H150" s="273"/>
      <c r="I150" s="273"/>
      <c r="J150" s="273"/>
      <c r="K150" s="185"/>
      <c r="L150" s="185"/>
      <c r="M150" s="185"/>
      <c r="N150" s="185"/>
    </row>
    <row r="151" spans="1:14" s="275" customFormat="1" x14ac:dyDescent="0.4">
      <c r="A151" s="271"/>
      <c r="B151" s="271"/>
      <c r="C151" s="272"/>
      <c r="D151" s="272"/>
      <c r="E151" s="272"/>
      <c r="F151" s="276"/>
      <c r="G151" s="273"/>
      <c r="H151" s="273"/>
      <c r="I151" s="273"/>
      <c r="J151" s="273"/>
      <c r="K151" s="185"/>
      <c r="L151" s="185"/>
      <c r="M151" s="185"/>
      <c r="N151" s="185"/>
    </row>
    <row r="152" spans="1:14" s="275" customFormat="1" x14ac:dyDescent="0.4">
      <c r="A152" s="271"/>
      <c r="B152" s="271"/>
      <c r="C152" s="272"/>
      <c r="D152" s="272"/>
      <c r="E152" s="272"/>
      <c r="F152" s="276"/>
      <c r="G152" s="273"/>
      <c r="H152" s="273"/>
      <c r="I152" s="273"/>
      <c r="J152" s="273"/>
      <c r="K152" s="185"/>
      <c r="L152" s="185"/>
      <c r="M152" s="185"/>
      <c r="N152" s="185"/>
    </row>
    <row r="153" spans="1:14" s="275" customFormat="1" x14ac:dyDescent="0.4">
      <c r="A153" s="271"/>
      <c r="B153" s="271"/>
      <c r="C153" s="272"/>
      <c r="D153" s="272"/>
      <c r="E153" s="272"/>
      <c r="F153" s="276"/>
      <c r="G153" s="273"/>
      <c r="H153" s="273"/>
      <c r="I153" s="273"/>
      <c r="J153" s="273"/>
      <c r="K153" s="185"/>
      <c r="L153" s="185"/>
      <c r="M153" s="185"/>
      <c r="N153" s="185"/>
    </row>
    <row r="154" spans="1:14" s="275" customFormat="1" x14ac:dyDescent="0.4">
      <c r="A154" s="271"/>
      <c r="B154" s="271"/>
      <c r="C154" s="272"/>
      <c r="D154" s="272"/>
      <c r="E154" s="272"/>
      <c r="F154" s="276"/>
      <c r="G154" s="273"/>
      <c r="H154" s="273"/>
      <c r="I154" s="273"/>
      <c r="J154" s="273"/>
      <c r="K154" s="185"/>
      <c r="L154" s="185"/>
      <c r="M154" s="185"/>
      <c r="N154" s="185"/>
    </row>
    <row r="155" spans="1:14" s="275" customFormat="1" x14ac:dyDescent="0.4">
      <c r="A155" s="271"/>
      <c r="B155" s="271"/>
      <c r="C155" s="272"/>
      <c r="D155" s="272"/>
      <c r="E155" s="272"/>
      <c r="F155" s="276"/>
      <c r="G155" s="273"/>
      <c r="H155" s="273"/>
      <c r="I155" s="273"/>
      <c r="J155" s="273"/>
      <c r="K155" s="185"/>
      <c r="L155" s="185"/>
      <c r="M155" s="185"/>
      <c r="N155" s="185"/>
    </row>
    <row r="156" spans="1:14" s="275" customFormat="1" x14ac:dyDescent="0.4">
      <c r="A156" s="271"/>
      <c r="B156" s="271"/>
      <c r="C156" s="272"/>
      <c r="D156" s="272"/>
      <c r="E156" s="272"/>
      <c r="F156" s="276"/>
      <c r="G156" s="273"/>
      <c r="H156" s="273"/>
      <c r="I156" s="273"/>
      <c r="J156" s="273"/>
      <c r="K156" s="185"/>
      <c r="L156" s="185"/>
      <c r="M156" s="185"/>
      <c r="N156" s="185"/>
    </row>
    <row r="157" spans="1:14" s="275" customFormat="1" x14ac:dyDescent="0.4">
      <c r="A157" s="271"/>
      <c r="B157" s="271"/>
      <c r="C157" s="272"/>
      <c r="D157" s="272"/>
      <c r="E157" s="272"/>
      <c r="F157" s="276"/>
      <c r="G157" s="273"/>
      <c r="H157" s="273"/>
      <c r="I157" s="273"/>
      <c r="J157" s="273"/>
      <c r="K157" s="185"/>
      <c r="L157" s="185"/>
      <c r="M157" s="185"/>
      <c r="N157" s="185"/>
    </row>
    <row r="158" spans="1:14" s="275" customFormat="1" x14ac:dyDescent="0.4">
      <c r="A158" s="271"/>
      <c r="B158" s="271"/>
      <c r="C158" s="272"/>
      <c r="D158" s="272"/>
      <c r="E158" s="272"/>
      <c r="F158" s="276"/>
      <c r="G158" s="273"/>
      <c r="H158" s="273"/>
      <c r="I158" s="273"/>
      <c r="J158" s="273"/>
      <c r="K158" s="185"/>
      <c r="L158" s="185"/>
      <c r="M158" s="185"/>
      <c r="N158" s="185"/>
    </row>
    <row r="159" spans="1:14" s="275" customFormat="1" x14ac:dyDescent="0.4">
      <c r="A159" s="271"/>
      <c r="B159" s="271"/>
      <c r="C159" s="272"/>
      <c r="D159" s="272"/>
      <c r="E159" s="272"/>
      <c r="F159" s="276"/>
      <c r="G159" s="273"/>
      <c r="H159" s="273"/>
      <c r="I159" s="273"/>
      <c r="J159" s="273"/>
      <c r="K159" s="185"/>
      <c r="L159" s="185"/>
      <c r="M159" s="185"/>
      <c r="N159" s="185"/>
    </row>
    <row r="160" spans="1:14" s="275" customFormat="1" x14ac:dyDescent="0.4">
      <c r="A160" s="271"/>
      <c r="B160" s="271"/>
      <c r="C160" s="272"/>
      <c r="D160" s="272"/>
      <c r="E160" s="272"/>
      <c r="F160" s="276"/>
      <c r="G160" s="273"/>
      <c r="H160" s="273"/>
      <c r="I160" s="273"/>
      <c r="J160" s="273"/>
      <c r="K160" s="185"/>
      <c r="L160" s="185"/>
      <c r="M160" s="185"/>
      <c r="N160" s="185"/>
    </row>
    <row r="161" spans="1:14" s="275" customFormat="1" x14ac:dyDescent="0.4">
      <c r="A161" s="271"/>
      <c r="B161" s="271"/>
      <c r="C161" s="272"/>
      <c r="D161" s="272"/>
      <c r="E161" s="272"/>
      <c r="F161" s="276"/>
      <c r="G161" s="273"/>
      <c r="H161" s="273"/>
      <c r="I161" s="273"/>
      <c r="J161" s="273"/>
      <c r="K161" s="185"/>
      <c r="L161" s="185"/>
      <c r="M161" s="185"/>
      <c r="N161" s="185"/>
    </row>
    <row r="162" spans="1:14" s="275" customFormat="1" x14ac:dyDescent="0.4">
      <c r="A162" s="271"/>
      <c r="B162" s="271"/>
      <c r="C162" s="272"/>
      <c r="D162" s="272"/>
      <c r="E162" s="272"/>
      <c r="F162" s="276"/>
      <c r="G162" s="273"/>
      <c r="H162" s="273"/>
      <c r="I162" s="273"/>
      <c r="J162" s="273"/>
      <c r="K162" s="185"/>
      <c r="L162" s="185"/>
      <c r="M162" s="185"/>
      <c r="N162" s="185"/>
    </row>
    <row r="163" spans="1:14" s="275" customFormat="1" x14ac:dyDescent="0.4">
      <c r="A163" s="271"/>
      <c r="B163" s="271"/>
      <c r="C163" s="272"/>
      <c r="D163" s="272"/>
      <c r="E163" s="272"/>
      <c r="F163" s="276"/>
      <c r="G163" s="273"/>
      <c r="H163" s="273"/>
      <c r="I163" s="273"/>
      <c r="J163" s="273"/>
      <c r="K163" s="185"/>
      <c r="L163" s="185"/>
      <c r="M163" s="185"/>
      <c r="N163" s="185"/>
    </row>
    <row r="164" spans="1:14" s="275" customFormat="1" x14ac:dyDescent="0.4">
      <c r="A164" s="271"/>
      <c r="B164" s="271"/>
      <c r="C164" s="272"/>
      <c r="D164" s="272"/>
      <c r="E164" s="272"/>
      <c r="F164" s="276"/>
      <c r="G164" s="273"/>
      <c r="H164" s="273"/>
      <c r="I164" s="273"/>
      <c r="J164" s="273"/>
      <c r="K164" s="185"/>
      <c r="L164" s="185"/>
      <c r="M164" s="185"/>
      <c r="N164" s="185"/>
    </row>
    <row r="165" spans="1:14" s="275" customFormat="1" x14ac:dyDescent="0.4">
      <c r="A165" s="271"/>
      <c r="B165" s="271"/>
      <c r="C165" s="272"/>
      <c r="D165" s="272"/>
      <c r="E165" s="272"/>
      <c r="F165" s="276"/>
      <c r="G165" s="273"/>
      <c r="H165" s="273"/>
      <c r="I165" s="273"/>
      <c r="J165" s="273"/>
      <c r="K165" s="185"/>
      <c r="L165" s="185"/>
      <c r="M165" s="185"/>
      <c r="N165" s="185"/>
    </row>
    <row r="166" spans="1:14" s="275" customFormat="1" x14ac:dyDescent="0.4">
      <c r="A166" s="271"/>
      <c r="B166" s="271"/>
      <c r="C166" s="272"/>
      <c r="D166" s="272"/>
      <c r="E166" s="272"/>
      <c r="F166" s="276"/>
      <c r="G166" s="273"/>
      <c r="H166" s="273"/>
      <c r="I166" s="273"/>
      <c r="J166" s="273"/>
      <c r="K166" s="185"/>
      <c r="L166" s="185"/>
      <c r="M166" s="185"/>
      <c r="N166" s="185"/>
    </row>
    <row r="167" spans="1:14" s="275" customFormat="1" x14ac:dyDescent="0.4">
      <c r="A167" s="271"/>
      <c r="B167" s="271"/>
      <c r="C167" s="272"/>
      <c r="D167" s="272"/>
      <c r="E167" s="272"/>
      <c r="F167" s="276"/>
      <c r="G167" s="273"/>
      <c r="H167" s="273"/>
      <c r="I167" s="273"/>
      <c r="J167" s="273"/>
      <c r="K167" s="185"/>
      <c r="L167" s="185"/>
      <c r="M167" s="185"/>
      <c r="N167" s="185"/>
    </row>
    <row r="168" spans="1:14" s="275" customFormat="1" x14ac:dyDescent="0.4">
      <c r="A168" s="271"/>
      <c r="B168" s="271"/>
      <c r="C168" s="272"/>
      <c r="D168" s="272"/>
      <c r="E168" s="272"/>
      <c r="F168" s="276"/>
      <c r="G168" s="273"/>
      <c r="H168" s="273"/>
      <c r="I168" s="273"/>
      <c r="J168" s="273"/>
      <c r="K168" s="185"/>
      <c r="L168" s="185"/>
      <c r="M168" s="185"/>
      <c r="N168" s="185"/>
    </row>
    <row r="169" spans="1:14" s="275" customFormat="1" x14ac:dyDescent="0.4">
      <c r="A169" s="271"/>
      <c r="B169" s="271"/>
      <c r="C169" s="272"/>
      <c r="D169" s="272"/>
      <c r="E169" s="272"/>
      <c r="F169" s="276"/>
      <c r="G169" s="273"/>
      <c r="H169" s="273"/>
      <c r="I169" s="273"/>
      <c r="J169" s="273"/>
      <c r="K169" s="185"/>
      <c r="L169" s="185"/>
      <c r="M169" s="185"/>
      <c r="N169" s="185"/>
    </row>
    <row r="170" spans="1:14" s="275" customFormat="1" x14ac:dyDescent="0.4">
      <c r="A170" s="271"/>
      <c r="B170" s="271"/>
      <c r="C170" s="272"/>
      <c r="D170" s="272"/>
      <c r="E170" s="272"/>
      <c r="F170" s="276"/>
      <c r="G170" s="273"/>
      <c r="H170" s="273"/>
      <c r="I170" s="273"/>
      <c r="J170" s="273"/>
      <c r="K170" s="185"/>
      <c r="L170" s="185"/>
      <c r="M170" s="185"/>
      <c r="N170" s="185"/>
    </row>
    <row r="171" spans="1:14" s="275" customFormat="1" x14ac:dyDescent="0.4">
      <c r="A171" s="271"/>
      <c r="B171" s="271"/>
      <c r="C171" s="272"/>
      <c r="D171" s="272"/>
      <c r="E171" s="272"/>
      <c r="F171" s="276"/>
      <c r="G171" s="273"/>
      <c r="H171" s="273"/>
      <c r="I171" s="273"/>
      <c r="J171" s="273"/>
      <c r="K171" s="185"/>
      <c r="L171" s="185"/>
      <c r="M171" s="185"/>
      <c r="N171" s="185"/>
    </row>
    <row r="172" spans="1:14" s="275" customFormat="1" x14ac:dyDescent="0.4">
      <c r="A172" s="271"/>
      <c r="B172" s="271"/>
      <c r="C172" s="272"/>
      <c r="D172" s="272"/>
      <c r="E172" s="272"/>
      <c r="F172" s="276"/>
      <c r="G172" s="273"/>
      <c r="H172" s="273"/>
      <c r="I172" s="273"/>
      <c r="J172" s="273"/>
      <c r="K172" s="185"/>
      <c r="L172" s="185"/>
      <c r="M172" s="185"/>
      <c r="N172" s="185"/>
    </row>
    <row r="173" spans="1:14" s="275" customFormat="1" x14ac:dyDescent="0.4">
      <c r="A173" s="271"/>
      <c r="B173" s="271"/>
      <c r="C173" s="272"/>
      <c r="D173" s="272"/>
      <c r="E173" s="272"/>
      <c r="F173" s="276"/>
      <c r="G173" s="273"/>
      <c r="H173" s="273"/>
      <c r="I173" s="273"/>
      <c r="J173" s="273"/>
      <c r="K173" s="185"/>
      <c r="L173" s="185"/>
      <c r="M173" s="185"/>
      <c r="N173" s="185"/>
    </row>
    <row r="174" spans="1:14" s="275" customFormat="1" x14ac:dyDescent="0.4">
      <c r="A174" s="271"/>
      <c r="B174" s="271"/>
      <c r="C174" s="272"/>
      <c r="D174" s="272"/>
      <c r="E174" s="272"/>
      <c r="F174" s="276"/>
      <c r="G174" s="273"/>
      <c r="H174" s="273"/>
      <c r="I174" s="273"/>
      <c r="J174" s="273"/>
      <c r="K174" s="185"/>
      <c r="L174" s="185"/>
      <c r="M174" s="185"/>
      <c r="N174" s="185"/>
    </row>
    <row r="175" spans="1:14" s="275" customFormat="1" x14ac:dyDescent="0.4">
      <c r="A175" s="271"/>
      <c r="B175" s="271"/>
      <c r="C175" s="272"/>
      <c r="D175" s="272"/>
      <c r="E175" s="272"/>
      <c r="F175" s="276"/>
      <c r="G175" s="273"/>
      <c r="H175" s="273"/>
      <c r="I175" s="273"/>
      <c r="J175" s="273"/>
      <c r="K175" s="185"/>
      <c r="L175" s="185"/>
      <c r="M175" s="185"/>
      <c r="N175" s="185"/>
    </row>
    <row r="176" spans="1:14" s="275" customFormat="1" x14ac:dyDescent="0.4">
      <c r="A176" s="271"/>
      <c r="B176" s="271"/>
      <c r="C176" s="272"/>
      <c r="D176" s="272"/>
      <c r="E176" s="272"/>
      <c r="F176" s="276"/>
      <c r="G176" s="273"/>
      <c r="H176" s="273"/>
      <c r="I176" s="273"/>
      <c r="J176" s="273"/>
      <c r="K176" s="185"/>
      <c r="L176" s="185"/>
      <c r="M176" s="185"/>
      <c r="N176" s="185"/>
    </row>
    <row r="177" spans="1:14" s="275" customFormat="1" x14ac:dyDescent="0.4">
      <c r="A177" s="271"/>
      <c r="B177" s="271"/>
      <c r="C177" s="272"/>
      <c r="D177" s="272"/>
      <c r="E177" s="272"/>
      <c r="F177" s="276"/>
      <c r="G177" s="273"/>
      <c r="H177" s="273"/>
      <c r="I177" s="273"/>
      <c r="J177" s="273"/>
      <c r="K177" s="185"/>
      <c r="L177" s="185"/>
      <c r="M177" s="185"/>
      <c r="N177" s="185"/>
    </row>
    <row r="178" spans="1:14" s="275" customFormat="1" x14ac:dyDescent="0.4">
      <c r="A178" s="271"/>
      <c r="B178" s="271"/>
      <c r="C178" s="272"/>
      <c r="D178" s="272"/>
      <c r="E178" s="272"/>
      <c r="F178" s="276"/>
      <c r="G178" s="273"/>
      <c r="H178" s="273"/>
      <c r="I178" s="273"/>
      <c r="J178" s="273"/>
      <c r="K178" s="185"/>
      <c r="L178" s="185"/>
      <c r="M178" s="185"/>
      <c r="N178" s="185"/>
    </row>
    <row r="179" spans="1:14" s="275" customFormat="1" x14ac:dyDescent="0.4">
      <c r="A179" s="271"/>
      <c r="B179" s="271"/>
      <c r="C179" s="272"/>
      <c r="D179" s="272"/>
      <c r="E179" s="272"/>
      <c r="F179" s="276"/>
      <c r="G179" s="273"/>
      <c r="H179" s="273"/>
      <c r="I179" s="273"/>
      <c r="J179" s="273"/>
      <c r="K179" s="185"/>
      <c r="L179" s="185"/>
      <c r="M179" s="185"/>
      <c r="N179" s="185"/>
    </row>
    <row r="180" spans="1:14" s="275" customFormat="1" x14ac:dyDescent="0.4">
      <c r="A180" s="271"/>
      <c r="B180" s="272"/>
      <c r="C180" s="272"/>
      <c r="D180" s="272"/>
      <c r="E180" s="272"/>
      <c r="F180" s="276"/>
      <c r="G180" s="273"/>
      <c r="H180" s="273"/>
      <c r="I180" s="273"/>
      <c r="J180" s="273"/>
      <c r="K180" s="185"/>
      <c r="L180" s="185"/>
      <c r="M180" s="185"/>
      <c r="N180" s="185"/>
    </row>
    <row r="181" spans="1:14" s="275" customFormat="1" x14ac:dyDescent="0.4">
      <c r="A181" s="271"/>
      <c r="B181" s="272"/>
      <c r="C181" s="272"/>
      <c r="D181" s="272"/>
      <c r="E181" s="272"/>
      <c r="F181" s="276"/>
      <c r="G181" s="273"/>
      <c r="H181" s="273"/>
      <c r="I181" s="273"/>
      <c r="J181" s="273"/>
      <c r="K181" s="185"/>
      <c r="L181" s="185"/>
      <c r="M181" s="185"/>
      <c r="N181" s="185"/>
    </row>
    <row r="182" spans="1:14" s="275" customFormat="1" x14ac:dyDescent="0.4">
      <c r="A182" s="271"/>
      <c r="B182" s="272"/>
      <c r="C182" s="272"/>
      <c r="D182" s="272"/>
      <c r="E182" s="272"/>
      <c r="F182" s="276"/>
      <c r="G182" s="273"/>
      <c r="H182" s="273"/>
      <c r="I182" s="273"/>
      <c r="J182" s="273"/>
      <c r="K182" s="185"/>
      <c r="L182" s="185"/>
      <c r="M182" s="185"/>
      <c r="N182" s="185"/>
    </row>
    <row r="183" spans="1:14" s="275" customFormat="1" x14ac:dyDescent="0.4">
      <c r="A183" s="271"/>
      <c r="B183" s="272"/>
      <c r="C183" s="272"/>
      <c r="D183" s="272"/>
      <c r="E183" s="272"/>
      <c r="F183" s="276"/>
      <c r="G183" s="273"/>
      <c r="H183" s="273"/>
      <c r="I183" s="273"/>
      <c r="J183" s="273"/>
      <c r="K183" s="185"/>
      <c r="L183" s="185"/>
      <c r="M183" s="185"/>
      <c r="N183" s="185"/>
    </row>
    <row r="184" spans="1:14" s="275" customFormat="1" x14ac:dyDescent="0.4">
      <c r="A184" s="271"/>
      <c r="B184" s="272"/>
      <c r="C184" s="272"/>
      <c r="D184" s="272"/>
      <c r="E184" s="272"/>
      <c r="F184" s="276"/>
      <c r="G184" s="273"/>
      <c r="H184" s="273"/>
      <c r="I184" s="273"/>
      <c r="J184" s="273"/>
      <c r="K184" s="185"/>
      <c r="L184" s="185"/>
      <c r="M184" s="185"/>
      <c r="N184" s="185"/>
    </row>
    <row r="185" spans="1:14" s="275" customFormat="1" x14ac:dyDescent="0.4">
      <c r="A185" s="271"/>
      <c r="B185" s="272"/>
      <c r="C185" s="272"/>
      <c r="D185" s="272"/>
      <c r="E185" s="272"/>
      <c r="F185" s="276"/>
      <c r="G185" s="273"/>
      <c r="H185" s="273"/>
      <c r="I185" s="273"/>
      <c r="J185" s="273"/>
      <c r="K185" s="185"/>
      <c r="L185" s="185"/>
      <c r="M185" s="185"/>
      <c r="N185" s="185"/>
    </row>
    <row r="186" spans="1:14" s="275" customFormat="1" x14ac:dyDescent="0.4">
      <c r="A186" s="271"/>
      <c r="B186" s="272"/>
      <c r="C186" s="272"/>
      <c r="D186" s="272"/>
      <c r="E186" s="272"/>
      <c r="F186" s="276"/>
      <c r="G186" s="273"/>
      <c r="H186" s="273"/>
      <c r="I186" s="273"/>
      <c r="J186" s="273"/>
      <c r="K186" s="185"/>
      <c r="L186" s="185"/>
      <c r="M186" s="185"/>
      <c r="N186" s="185"/>
    </row>
    <row r="187" spans="1:14" s="275" customFormat="1" x14ac:dyDescent="0.4">
      <c r="A187" s="271"/>
      <c r="B187" s="272"/>
      <c r="C187" s="272"/>
      <c r="D187" s="272"/>
      <c r="E187" s="272"/>
      <c r="F187" s="276"/>
      <c r="G187" s="273"/>
      <c r="H187" s="273"/>
      <c r="I187" s="273"/>
      <c r="J187" s="273"/>
      <c r="K187" s="185"/>
      <c r="L187" s="185"/>
      <c r="M187" s="185"/>
      <c r="N187" s="185"/>
    </row>
    <row r="188" spans="1:14" s="275" customFormat="1" x14ac:dyDescent="0.4">
      <c r="A188" s="271"/>
      <c r="B188" s="272"/>
      <c r="C188" s="272"/>
      <c r="D188" s="272"/>
      <c r="E188" s="272"/>
      <c r="F188" s="276"/>
      <c r="G188" s="273"/>
      <c r="H188" s="273"/>
      <c r="I188" s="273"/>
      <c r="J188" s="273"/>
      <c r="K188" s="185"/>
      <c r="L188" s="185"/>
      <c r="M188" s="185"/>
      <c r="N188" s="185"/>
    </row>
    <row r="189" spans="1:14" s="275" customFormat="1" x14ac:dyDescent="0.4">
      <c r="A189" s="271"/>
      <c r="B189" s="272"/>
      <c r="C189" s="272"/>
      <c r="D189" s="272"/>
      <c r="E189" s="272"/>
      <c r="F189" s="276"/>
      <c r="G189" s="273"/>
      <c r="H189" s="273"/>
      <c r="I189" s="273"/>
      <c r="J189" s="273"/>
      <c r="K189" s="185"/>
      <c r="L189" s="185"/>
      <c r="M189" s="185"/>
      <c r="N189" s="185"/>
    </row>
    <row r="190" spans="1:14" s="275" customFormat="1" x14ac:dyDescent="0.4">
      <c r="A190" s="271"/>
      <c r="B190" s="272"/>
      <c r="C190" s="272"/>
      <c r="D190" s="272"/>
      <c r="E190" s="272"/>
      <c r="F190" s="276"/>
      <c r="G190" s="273"/>
      <c r="H190" s="273"/>
      <c r="I190" s="273"/>
      <c r="J190" s="273"/>
      <c r="K190" s="185"/>
      <c r="L190" s="185"/>
      <c r="M190" s="185"/>
      <c r="N190" s="185"/>
    </row>
    <row r="191" spans="1:14" s="275" customFormat="1" x14ac:dyDescent="0.4">
      <c r="A191" s="271"/>
      <c r="B191" s="272"/>
      <c r="C191" s="272"/>
      <c r="D191" s="272"/>
      <c r="E191" s="272"/>
      <c r="F191" s="276"/>
      <c r="G191" s="273"/>
      <c r="H191" s="273"/>
      <c r="I191" s="273"/>
      <c r="J191" s="273"/>
      <c r="K191" s="185"/>
      <c r="L191" s="185"/>
      <c r="M191" s="185"/>
      <c r="N191" s="185"/>
    </row>
    <row r="192" spans="1:14" s="275" customFormat="1" x14ac:dyDescent="0.4">
      <c r="A192" s="271"/>
      <c r="B192" s="272"/>
      <c r="C192" s="272"/>
      <c r="D192" s="272"/>
      <c r="E192" s="272"/>
      <c r="F192" s="276"/>
      <c r="G192" s="273"/>
      <c r="H192" s="273"/>
      <c r="I192" s="273"/>
      <c r="J192" s="273"/>
      <c r="K192" s="185"/>
      <c r="L192" s="185"/>
      <c r="M192" s="185"/>
      <c r="N192" s="185"/>
    </row>
    <row r="193" spans="1:14" s="275" customFormat="1" x14ac:dyDescent="0.4">
      <c r="A193" s="271"/>
      <c r="B193" s="272"/>
      <c r="C193" s="272"/>
      <c r="D193" s="272"/>
      <c r="E193" s="272"/>
      <c r="F193" s="276"/>
      <c r="G193" s="273"/>
      <c r="H193" s="273"/>
      <c r="I193" s="273"/>
      <c r="J193" s="273"/>
      <c r="K193" s="185"/>
      <c r="L193" s="185"/>
      <c r="M193" s="185"/>
      <c r="N193" s="185"/>
    </row>
    <row r="194" spans="1:14" s="275" customFormat="1" x14ac:dyDescent="0.4">
      <c r="A194" s="271"/>
      <c r="B194" s="272"/>
      <c r="C194" s="272"/>
      <c r="D194" s="272"/>
      <c r="E194" s="272"/>
      <c r="F194" s="276"/>
      <c r="G194" s="273"/>
      <c r="H194" s="273"/>
      <c r="I194" s="273"/>
      <c r="J194" s="273"/>
      <c r="K194" s="185"/>
      <c r="L194" s="185"/>
      <c r="M194" s="185"/>
      <c r="N194" s="185"/>
    </row>
    <row r="195" spans="1:14" s="275" customFormat="1" x14ac:dyDescent="0.4">
      <c r="A195" s="271"/>
      <c r="B195" s="272"/>
      <c r="C195" s="272"/>
      <c r="D195" s="272"/>
      <c r="E195" s="272"/>
      <c r="F195" s="276"/>
      <c r="G195" s="273"/>
      <c r="H195" s="273"/>
      <c r="I195" s="273"/>
      <c r="J195" s="273"/>
      <c r="K195" s="185"/>
      <c r="L195" s="185"/>
      <c r="M195" s="185"/>
      <c r="N195" s="185"/>
    </row>
    <row r="196" spans="1:14" s="275" customFormat="1" x14ac:dyDescent="0.4">
      <c r="A196" s="271"/>
      <c r="B196" s="272"/>
      <c r="C196" s="272"/>
      <c r="D196" s="272"/>
      <c r="E196" s="272"/>
      <c r="F196" s="276"/>
      <c r="G196" s="273"/>
      <c r="H196" s="273"/>
      <c r="I196" s="273"/>
      <c r="J196" s="273"/>
      <c r="K196" s="185"/>
      <c r="L196" s="185"/>
      <c r="M196" s="185"/>
      <c r="N196" s="185"/>
    </row>
    <row r="197" spans="1:14" s="275" customFormat="1" x14ac:dyDescent="0.4">
      <c r="A197" s="271"/>
      <c r="B197" s="272"/>
      <c r="C197" s="272"/>
      <c r="D197" s="272"/>
      <c r="E197" s="272"/>
      <c r="F197" s="276"/>
      <c r="G197" s="273"/>
      <c r="H197" s="273"/>
      <c r="I197" s="273"/>
      <c r="J197" s="273"/>
      <c r="K197" s="185"/>
      <c r="L197" s="185"/>
      <c r="M197" s="185"/>
      <c r="N197" s="185"/>
    </row>
    <row r="198" spans="1:14" s="275" customFormat="1" x14ac:dyDescent="0.4">
      <c r="A198" s="271"/>
      <c r="B198" s="272"/>
      <c r="C198" s="272"/>
      <c r="D198" s="272"/>
      <c r="E198" s="272"/>
      <c r="F198" s="276"/>
      <c r="G198" s="273"/>
      <c r="H198" s="273"/>
      <c r="I198" s="273"/>
      <c r="J198" s="273"/>
      <c r="K198" s="185"/>
      <c r="L198" s="185"/>
      <c r="M198" s="185"/>
      <c r="N198" s="185"/>
    </row>
    <row r="199" spans="1:14" s="275" customFormat="1" x14ac:dyDescent="0.4">
      <c r="A199" s="271"/>
      <c r="B199" s="272"/>
      <c r="C199" s="272"/>
      <c r="D199" s="272"/>
      <c r="E199" s="272"/>
      <c r="F199" s="276"/>
      <c r="G199" s="273"/>
      <c r="H199" s="273"/>
      <c r="I199" s="273"/>
      <c r="J199" s="273"/>
      <c r="K199" s="185"/>
      <c r="L199" s="185"/>
      <c r="M199" s="185"/>
      <c r="N199" s="185"/>
    </row>
    <row r="200" spans="1:14" s="275" customFormat="1" x14ac:dyDescent="0.4">
      <c r="A200" s="271"/>
      <c r="B200" s="272"/>
      <c r="C200" s="272"/>
      <c r="D200" s="272"/>
      <c r="E200" s="272"/>
      <c r="F200" s="276"/>
      <c r="G200" s="273"/>
      <c r="H200" s="273"/>
      <c r="I200" s="273"/>
      <c r="J200" s="273"/>
      <c r="K200" s="185"/>
      <c r="L200" s="185"/>
      <c r="M200" s="185"/>
      <c r="N200" s="185"/>
    </row>
    <row r="201" spans="1:14" s="275" customFormat="1" x14ac:dyDescent="0.4">
      <c r="A201" s="271"/>
      <c r="B201" s="272"/>
      <c r="C201" s="272"/>
      <c r="D201" s="272"/>
      <c r="E201" s="272"/>
      <c r="F201" s="276"/>
      <c r="G201" s="273"/>
      <c r="H201" s="273"/>
      <c r="I201" s="273"/>
      <c r="J201" s="273"/>
      <c r="K201" s="185"/>
      <c r="L201" s="185"/>
      <c r="M201" s="185"/>
      <c r="N201" s="185"/>
    </row>
    <row r="202" spans="1:14" s="275" customFormat="1" x14ac:dyDescent="0.4">
      <c r="A202" s="271"/>
      <c r="B202" s="272"/>
      <c r="C202" s="272"/>
      <c r="D202" s="272"/>
      <c r="E202" s="272"/>
      <c r="F202" s="276"/>
      <c r="G202" s="273"/>
      <c r="H202" s="273"/>
      <c r="I202" s="273"/>
      <c r="J202" s="273"/>
      <c r="K202" s="185"/>
      <c r="L202" s="185"/>
      <c r="M202" s="185"/>
      <c r="N202" s="185"/>
    </row>
    <row r="203" spans="1:14" s="275" customFormat="1" x14ac:dyDescent="0.4">
      <c r="A203" s="271"/>
      <c r="B203" s="272"/>
      <c r="C203" s="272"/>
      <c r="D203" s="272"/>
      <c r="E203" s="272"/>
      <c r="F203" s="276"/>
      <c r="G203" s="273"/>
      <c r="H203" s="273"/>
      <c r="I203" s="273"/>
      <c r="J203" s="273"/>
      <c r="K203" s="185"/>
      <c r="L203" s="185"/>
      <c r="M203" s="185"/>
      <c r="N203" s="185"/>
    </row>
    <row r="204" spans="1:14" s="275" customFormat="1" x14ac:dyDescent="0.4">
      <c r="A204" s="271"/>
      <c r="B204" s="272"/>
      <c r="C204" s="272"/>
      <c r="D204" s="272"/>
      <c r="E204" s="272"/>
      <c r="F204" s="276"/>
      <c r="G204" s="273"/>
      <c r="H204" s="273"/>
      <c r="I204" s="273"/>
      <c r="J204" s="273"/>
      <c r="K204" s="185"/>
      <c r="L204" s="185"/>
      <c r="M204" s="185"/>
      <c r="N204" s="185"/>
    </row>
    <row r="205" spans="1:14" s="275" customFormat="1" x14ac:dyDescent="0.4">
      <c r="A205" s="271"/>
      <c r="B205" s="272"/>
      <c r="C205" s="272"/>
      <c r="D205" s="272"/>
      <c r="E205" s="272"/>
      <c r="F205" s="276"/>
      <c r="G205" s="273"/>
      <c r="H205" s="273"/>
      <c r="I205" s="273"/>
      <c r="J205" s="273"/>
      <c r="K205" s="185"/>
      <c r="L205" s="185"/>
      <c r="M205" s="185"/>
      <c r="N205" s="185"/>
    </row>
    <row r="206" spans="1:14" s="275" customFormat="1" x14ac:dyDescent="0.4">
      <c r="A206" s="271"/>
      <c r="B206" s="272"/>
      <c r="C206" s="272"/>
      <c r="D206" s="272"/>
      <c r="E206" s="272"/>
      <c r="F206" s="276"/>
      <c r="G206" s="273"/>
      <c r="H206" s="273"/>
      <c r="I206" s="273"/>
      <c r="J206" s="273"/>
      <c r="K206" s="185"/>
      <c r="L206" s="185"/>
      <c r="M206" s="185"/>
      <c r="N206" s="185"/>
    </row>
    <row r="207" spans="1:14" s="275" customFormat="1" x14ac:dyDescent="0.4">
      <c r="A207" s="271"/>
      <c r="B207" s="272"/>
      <c r="C207" s="272"/>
      <c r="D207" s="272"/>
      <c r="E207" s="272"/>
      <c r="F207" s="276"/>
      <c r="G207" s="273"/>
      <c r="H207" s="273"/>
      <c r="I207" s="273"/>
      <c r="J207" s="273"/>
      <c r="K207" s="185"/>
      <c r="L207" s="185"/>
      <c r="M207" s="185"/>
      <c r="N207" s="185"/>
    </row>
    <row r="208" spans="1:14" s="275" customFormat="1" x14ac:dyDescent="0.4">
      <c r="A208" s="271"/>
      <c r="B208" s="272"/>
      <c r="C208" s="272"/>
      <c r="D208" s="272"/>
      <c r="E208" s="272"/>
      <c r="F208" s="276"/>
      <c r="G208" s="273"/>
      <c r="H208" s="273"/>
      <c r="I208" s="273"/>
      <c r="J208" s="273"/>
      <c r="K208" s="185"/>
      <c r="L208" s="185"/>
      <c r="M208" s="185"/>
      <c r="N208" s="185"/>
    </row>
    <row r="209" spans="1:14" s="275" customFormat="1" x14ac:dyDescent="0.4">
      <c r="A209" s="271"/>
      <c r="B209" s="272"/>
      <c r="C209" s="272"/>
      <c r="D209" s="272"/>
      <c r="E209" s="272"/>
      <c r="F209" s="276"/>
      <c r="G209" s="273"/>
      <c r="H209" s="273"/>
      <c r="I209" s="273"/>
      <c r="J209" s="273"/>
      <c r="K209" s="185"/>
      <c r="L209" s="185"/>
      <c r="M209" s="185"/>
      <c r="N209" s="185"/>
    </row>
    <row r="210" spans="1:14" s="275" customFormat="1" x14ac:dyDescent="0.4">
      <c r="A210" s="271"/>
      <c r="B210" s="272"/>
      <c r="C210" s="272"/>
      <c r="D210" s="272"/>
      <c r="E210" s="272"/>
      <c r="F210" s="276"/>
      <c r="G210" s="273"/>
      <c r="H210" s="273"/>
      <c r="I210" s="273"/>
      <c r="J210" s="273"/>
      <c r="K210" s="185"/>
      <c r="L210" s="185"/>
      <c r="M210" s="185"/>
      <c r="N210" s="185"/>
    </row>
    <row r="211" spans="1:14" s="275" customFormat="1" x14ac:dyDescent="0.4">
      <c r="A211" s="271"/>
      <c r="B211" s="272"/>
      <c r="C211" s="272"/>
      <c r="D211" s="272"/>
      <c r="E211" s="272"/>
      <c r="F211" s="276"/>
      <c r="G211" s="273"/>
      <c r="H211" s="273"/>
      <c r="I211" s="273"/>
      <c r="J211" s="273"/>
      <c r="K211" s="185"/>
      <c r="L211" s="185"/>
      <c r="M211" s="185"/>
      <c r="N211" s="185"/>
    </row>
    <row r="212" spans="1:14" s="275" customFormat="1" x14ac:dyDescent="0.4">
      <c r="A212" s="271"/>
      <c r="B212" s="272"/>
      <c r="C212" s="272"/>
      <c r="D212" s="272"/>
      <c r="E212" s="272"/>
      <c r="F212" s="276"/>
      <c r="G212" s="273"/>
      <c r="H212" s="273"/>
      <c r="I212" s="273"/>
      <c r="J212" s="273"/>
      <c r="K212" s="185"/>
      <c r="L212" s="185"/>
      <c r="M212" s="185"/>
      <c r="N212" s="185"/>
    </row>
    <row r="213" spans="1:14" s="275" customFormat="1" x14ac:dyDescent="0.4">
      <c r="A213" s="271"/>
      <c r="B213" s="272"/>
      <c r="C213" s="272"/>
      <c r="D213" s="272"/>
      <c r="E213" s="272"/>
      <c r="F213" s="276"/>
      <c r="G213" s="273"/>
      <c r="H213" s="273"/>
      <c r="I213" s="273"/>
      <c r="J213" s="273"/>
      <c r="K213" s="185"/>
      <c r="L213" s="185"/>
      <c r="M213" s="185"/>
      <c r="N213" s="185"/>
    </row>
    <row r="214" spans="1:14" s="275" customFormat="1" x14ac:dyDescent="0.4">
      <c r="A214" s="271"/>
      <c r="B214" s="272"/>
      <c r="C214" s="272"/>
      <c r="D214" s="272"/>
      <c r="E214" s="272"/>
      <c r="F214" s="276"/>
      <c r="G214" s="273"/>
      <c r="H214" s="273"/>
      <c r="I214" s="273"/>
      <c r="J214" s="273"/>
      <c r="K214" s="185"/>
      <c r="L214" s="185"/>
      <c r="M214" s="185"/>
      <c r="N214" s="185"/>
    </row>
    <row r="215" spans="1:14" s="275" customFormat="1" x14ac:dyDescent="0.4">
      <c r="A215" s="271"/>
      <c r="B215" s="272"/>
      <c r="C215" s="272"/>
      <c r="D215" s="272"/>
      <c r="E215" s="272"/>
      <c r="F215" s="276"/>
      <c r="G215" s="273"/>
      <c r="H215" s="273"/>
      <c r="I215" s="273"/>
      <c r="J215" s="273"/>
      <c r="K215" s="185"/>
      <c r="L215" s="185"/>
      <c r="M215" s="185"/>
      <c r="N215" s="185"/>
    </row>
    <row r="216" spans="1:14" s="275" customFormat="1" x14ac:dyDescent="0.4">
      <c r="A216" s="271"/>
      <c r="B216" s="272"/>
      <c r="C216" s="272"/>
      <c r="D216" s="272"/>
      <c r="E216" s="272"/>
      <c r="F216" s="276"/>
      <c r="G216" s="273"/>
      <c r="H216" s="273"/>
      <c r="I216" s="273"/>
      <c r="J216" s="273"/>
      <c r="K216" s="185"/>
      <c r="L216" s="185"/>
      <c r="M216" s="185"/>
      <c r="N216" s="185"/>
    </row>
    <row r="217" spans="1:14" s="275" customFormat="1" x14ac:dyDescent="0.4">
      <c r="A217" s="271"/>
      <c r="B217" s="272"/>
      <c r="C217" s="272"/>
      <c r="D217" s="272"/>
      <c r="E217" s="272"/>
      <c r="F217" s="276"/>
      <c r="G217" s="273"/>
      <c r="H217" s="273"/>
      <c r="I217" s="273"/>
      <c r="J217" s="273"/>
      <c r="K217" s="185"/>
      <c r="L217" s="185"/>
      <c r="M217" s="185"/>
      <c r="N217" s="185"/>
    </row>
    <row r="218" spans="1:14" s="275" customFormat="1" x14ac:dyDescent="0.4">
      <c r="A218" s="271"/>
      <c r="B218" s="272"/>
      <c r="C218" s="272"/>
      <c r="D218" s="272"/>
      <c r="E218" s="272"/>
      <c r="F218" s="276"/>
      <c r="G218" s="273"/>
      <c r="H218" s="273"/>
      <c r="I218" s="273"/>
      <c r="J218" s="273"/>
      <c r="K218" s="185"/>
      <c r="L218" s="185"/>
      <c r="M218" s="185"/>
      <c r="N218" s="185"/>
    </row>
    <row r="219" spans="1:14" s="275" customFormat="1" x14ac:dyDescent="0.4">
      <c r="A219" s="271"/>
      <c r="B219" s="272"/>
      <c r="C219" s="272"/>
      <c r="D219" s="272"/>
      <c r="E219" s="272"/>
      <c r="F219" s="276"/>
      <c r="G219" s="273"/>
      <c r="H219" s="273"/>
      <c r="I219" s="273"/>
      <c r="J219" s="273"/>
      <c r="K219" s="185"/>
      <c r="L219" s="185"/>
      <c r="M219" s="185"/>
      <c r="N219" s="185"/>
    </row>
    <row r="220" spans="1:14" s="275" customFormat="1" x14ac:dyDescent="0.4">
      <c r="A220" s="271"/>
      <c r="B220" s="272"/>
      <c r="C220" s="272"/>
      <c r="D220" s="272"/>
      <c r="E220" s="272"/>
      <c r="F220" s="276"/>
      <c r="G220" s="273"/>
      <c r="H220" s="273"/>
      <c r="I220" s="273"/>
      <c r="J220" s="273"/>
      <c r="K220" s="185"/>
      <c r="L220" s="185"/>
      <c r="M220" s="185"/>
      <c r="N220" s="185"/>
    </row>
    <row r="221" spans="1:14" s="275" customFormat="1" x14ac:dyDescent="0.4">
      <c r="A221" s="271"/>
      <c r="B221" s="272"/>
      <c r="C221" s="272"/>
      <c r="D221" s="272"/>
      <c r="E221" s="272"/>
      <c r="F221" s="276"/>
      <c r="G221" s="273"/>
      <c r="H221" s="273"/>
      <c r="I221" s="273"/>
      <c r="J221" s="273"/>
      <c r="K221" s="185"/>
      <c r="L221" s="185"/>
      <c r="M221" s="185"/>
      <c r="N221" s="185"/>
    </row>
    <row r="222" spans="1:14" s="275" customFormat="1" x14ac:dyDescent="0.4">
      <c r="A222" s="271"/>
      <c r="B222" s="272"/>
      <c r="C222" s="272"/>
      <c r="D222" s="272"/>
      <c r="E222" s="272"/>
      <c r="F222" s="276"/>
      <c r="G222" s="273"/>
      <c r="H222" s="273"/>
      <c r="I222" s="273"/>
      <c r="J222" s="273"/>
      <c r="K222" s="185"/>
      <c r="L222" s="185"/>
      <c r="M222" s="185"/>
      <c r="N222" s="185"/>
    </row>
    <row r="223" spans="1:14" s="275" customFormat="1" x14ac:dyDescent="0.4">
      <c r="A223" s="271"/>
      <c r="B223" s="272"/>
      <c r="C223" s="272"/>
      <c r="D223" s="272"/>
      <c r="E223" s="272"/>
      <c r="F223" s="276"/>
      <c r="G223" s="273"/>
      <c r="H223" s="273"/>
      <c r="I223" s="273"/>
      <c r="J223" s="273"/>
      <c r="K223" s="185"/>
      <c r="L223" s="185"/>
      <c r="M223" s="185"/>
      <c r="N223" s="185"/>
    </row>
    <row r="224" spans="1:14" s="275" customFormat="1" x14ac:dyDescent="0.4">
      <c r="A224" s="271"/>
      <c r="B224" s="272"/>
      <c r="C224" s="272"/>
      <c r="D224" s="272"/>
      <c r="E224" s="272"/>
      <c r="F224" s="276"/>
      <c r="G224" s="273"/>
      <c r="H224" s="273"/>
      <c r="I224" s="273"/>
      <c r="J224" s="273"/>
      <c r="K224" s="185"/>
      <c r="L224" s="185"/>
      <c r="M224" s="185"/>
      <c r="N224" s="185"/>
    </row>
    <row r="225" spans="1:14" s="275" customFormat="1" x14ac:dyDescent="0.4">
      <c r="A225" s="271"/>
      <c r="B225" s="272"/>
      <c r="C225" s="272"/>
      <c r="D225" s="272"/>
      <c r="E225" s="272"/>
      <c r="F225" s="276"/>
      <c r="G225" s="273"/>
      <c r="H225" s="273"/>
      <c r="I225" s="273"/>
      <c r="J225" s="273"/>
      <c r="K225" s="185"/>
      <c r="L225" s="185"/>
      <c r="M225" s="185"/>
      <c r="N225" s="185"/>
    </row>
    <row r="226" spans="1:14" s="275" customFormat="1" x14ac:dyDescent="0.4">
      <c r="A226" s="271"/>
      <c r="B226" s="272"/>
      <c r="C226" s="272"/>
      <c r="D226" s="272"/>
      <c r="E226" s="272"/>
      <c r="F226" s="276"/>
      <c r="G226" s="273"/>
      <c r="H226" s="273"/>
      <c r="I226" s="273"/>
      <c r="J226" s="273"/>
      <c r="K226" s="185"/>
      <c r="L226" s="185"/>
      <c r="M226" s="185"/>
      <c r="N226" s="185"/>
    </row>
    <row r="227" spans="1:14" s="275" customFormat="1" x14ac:dyDescent="0.4">
      <c r="A227" s="271"/>
      <c r="B227" s="272"/>
      <c r="C227" s="272"/>
      <c r="D227" s="272"/>
      <c r="E227" s="272"/>
      <c r="F227" s="276"/>
      <c r="G227" s="273"/>
      <c r="H227" s="273"/>
      <c r="I227" s="273"/>
      <c r="J227" s="273"/>
      <c r="K227" s="185"/>
      <c r="L227" s="185"/>
      <c r="M227" s="185"/>
      <c r="N227" s="185"/>
    </row>
    <row r="228" spans="1:14" s="275" customFormat="1" x14ac:dyDescent="0.4">
      <c r="A228" s="271"/>
      <c r="B228" s="272"/>
      <c r="C228" s="272"/>
      <c r="D228" s="272"/>
      <c r="E228" s="272"/>
      <c r="F228" s="276"/>
      <c r="G228" s="273"/>
      <c r="H228" s="273"/>
      <c r="I228" s="273"/>
      <c r="J228" s="273"/>
      <c r="K228" s="185"/>
      <c r="L228" s="185"/>
      <c r="M228" s="185"/>
      <c r="N228" s="185"/>
    </row>
    <row r="229" spans="1:14" s="275" customFormat="1" x14ac:dyDescent="0.4">
      <c r="A229" s="271"/>
      <c r="B229" s="272"/>
      <c r="C229" s="272"/>
      <c r="D229" s="272"/>
      <c r="E229" s="272"/>
      <c r="F229" s="276"/>
      <c r="G229" s="273"/>
      <c r="H229" s="273"/>
      <c r="I229" s="273"/>
      <c r="J229" s="273"/>
      <c r="K229" s="185"/>
      <c r="L229" s="185"/>
      <c r="M229" s="185"/>
      <c r="N229" s="185"/>
    </row>
    <row r="230" spans="1:14" s="275" customFormat="1" x14ac:dyDescent="0.4">
      <c r="A230" s="271"/>
      <c r="B230" s="272"/>
      <c r="C230" s="272"/>
      <c r="D230" s="272"/>
      <c r="E230" s="272"/>
      <c r="F230" s="276"/>
      <c r="G230" s="273"/>
      <c r="H230" s="273"/>
      <c r="I230" s="273"/>
      <c r="J230" s="273"/>
      <c r="K230" s="185"/>
      <c r="L230" s="185"/>
      <c r="M230" s="185"/>
      <c r="N230" s="185"/>
    </row>
    <row r="231" spans="1:14" s="275" customFormat="1" x14ac:dyDescent="0.4">
      <c r="A231" s="271"/>
      <c r="B231" s="272"/>
      <c r="C231" s="272"/>
      <c r="D231" s="272"/>
      <c r="E231" s="272"/>
      <c r="F231" s="276"/>
      <c r="G231" s="273"/>
      <c r="H231" s="273"/>
      <c r="I231" s="273"/>
      <c r="J231" s="273"/>
      <c r="K231" s="185"/>
      <c r="L231" s="185"/>
      <c r="M231" s="185"/>
      <c r="N231" s="185"/>
    </row>
    <row r="232" spans="1:14" s="275" customFormat="1" x14ac:dyDescent="0.4">
      <c r="A232" s="271"/>
      <c r="B232" s="272"/>
      <c r="C232" s="272"/>
      <c r="D232" s="272"/>
      <c r="E232" s="272"/>
      <c r="F232" s="276"/>
      <c r="G232" s="273"/>
      <c r="H232" s="273"/>
      <c r="I232" s="273"/>
      <c r="J232" s="273"/>
      <c r="K232" s="185"/>
      <c r="L232" s="185"/>
      <c r="M232" s="185"/>
      <c r="N232" s="185"/>
    </row>
    <row r="233" spans="1:14" s="275" customFormat="1" x14ac:dyDescent="0.4">
      <c r="A233" s="271"/>
      <c r="B233" s="272"/>
      <c r="C233" s="272"/>
      <c r="D233" s="272"/>
      <c r="E233" s="272"/>
      <c r="F233" s="276"/>
      <c r="G233" s="273"/>
      <c r="H233" s="273"/>
      <c r="I233" s="273"/>
      <c r="J233" s="273"/>
      <c r="K233" s="185"/>
      <c r="L233" s="185"/>
      <c r="M233" s="185"/>
      <c r="N233" s="185"/>
    </row>
    <row r="234" spans="1:14" s="275" customFormat="1" x14ac:dyDescent="0.4">
      <c r="A234" s="271"/>
      <c r="B234" s="272"/>
      <c r="C234" s="272"/>
      <c r="D234" s="272"/>
      <c r="E234" s="272"/>
      <c r="F234" s="276"/>
      <c r="G234" s="273"/>
      <c r="H234" s="273"/>
      <c r="I234" s="273"/>
      <c r="J234" s="273"/>
      <c r="K234" s="185"/>
      <c r="L234" s="185"/>
      <c r="M234" s="185"/>
      <c r="N234" s="185"/>
    </row>
    <row r="235" spans="1:14" s="275" customFormat="1" x14ac:dyDescent="0.4">
      <c r="A235" s="271"/>
      <c r="B235" s="272"/>
      <c r="C235" s="272"/>
      <c r="D235" s="272"/>
      <c r="E235" s="272"/>
      <c r="F235" s="276"/>
      <c r="G235" s="273"/>
      <c r="H235" s="273"/>
      <c r="I235" s="273"/>
      <c r="J235" s="273"/>
      <c r="K235" s="185"/>
      <c r="L235" s="185"/>
      <c r="M235" s="185"/>
      <c r="N235" s="185"/>
    </row>
    <row r="236" spans="1:14" s="275" customFormat="1" x14ac:dyDescent="0.4">
      <c r="A236" s="271"/>
      <c r="B236" s="272"/>
      <c r="C236" s="272"/>
      <c r="D236" s="272"/>
      <c r="E236" s="272"/>
      <c r="F236" s="276"/>
      <c r="G236" s="273"/>
      <c r="H236" s="273"/>
      <c r="I236" s="273"/>
      <c r="J236" s="273"/>
      <c r="K236" s="185"/>
      <c r="L236" s="185"/>
      <c r="M236" s="185"/>
      <c r="N236" s="185"/>
    </row>
    <row r="237" spans="1:14" s="275" customFormat="1" x14ac:dyDescent="0.4">
      <c r="A237" s="271"/>
      <c r="B237" s="272"/>
      <c r="C237" s="272"/>
      <c r="D237" s="272"/>
      <c r="E237" s="272"/>
      <c r="F237" s="276"/>
      <c r="G237" s="273"/>
      <c r="H237" s="273"/>
      <c r="I237" s="273"/>
      <c r="J237" s="273"/>
      <c r="K237" s="185"/>
      <c r="L237" s="185"/>
      <c r="M237" s="185"/>
      <c r="N237" s="185"/>
    </row>
    <row r="238" spans="1:14" s="275" customFormat="1" x14ac:dyDescent="0.4">
      <c r="A238" s="271"/>
      <c r="B238" s="272"/>
      <c r="C238" s="272"/>
      <c r="D238" s="272"/>
      <c r="E238" s="272"/>
      <c r="F238" s="276"/>
      <c r="G238" s="273"/>
      <c r="H238" s="273"/>
      <c r="I238" s="273"/>
      <c r="J238" s="273"/>
      <c r="K238" s="185"/>
      <c r="L238" s="185"/>
      <c r="M238" s="185"/>
      <c r="N238" s="185"/>
    </row>
    <row r="239" spans="1:14" s="275" customFormat="1" x14ac:dyDescent="0.4">
      <c r="A239" s="271"/>
      <c r="B239" s="272"/>
      <c r="C239" s="272"/>
      <c r="D239" s="272"/>
      <c r="E239" s="272"/>
      <c r="F239" s="276"/>
      <c r="G239" s="273"/>
      <c r="H239" s="273"/>
      <c r="I239" s="273"/>
      <c r="J239" s="273"/>
      <c r="K239" s="185"/>
      <c r="L239" s="185"/>
      <c r="M239" s="185"/>
      <c r="N239" s="185"/>
    </row>
    <row r="240" spans="1:14" s="275" customFormat="1" x14ac:dyDescent="0.4">
      <c r="A240" s="271"/>
      <c r="B240" s="272"/>
      <c r="C240" s="272"/>
      <c r="D240" s="272"/>
      <c r="E240" s="272"/>
      <c r="F240" s="276"/>
      <c r="G240" s="273"/>
      <c r="H240" s="273"/>
      <c r="I240" s="273"/>
      <c r="J240" s="273"/>
      <c r="K240" s="185"/>
      <c r="L240" s="185"/>
      <c r="M240" s="185"/>
      <c r="N240" s="185"/>
    </row>
    <row r="241" spans="1:14" s="275" customFormat="1" x14ac:dyDescent="0.4">
      <c r="A241" s="271"/>
      <c r="B241" s="272"/>
      <c r="C241" s="272"/>
      <c r="D241" s="272"/>
      <c r="E241" s="272"/>
      <c r="F241" s="276"/>
      <c r="G241" s="273"/>
      <c r="H241" s="273"/>
      <c r="I241" s="273"/>
      <c r="J241" s="273"/>
      <c r="K241" s="185"/>
      <c r="L241" s="185"/>
      <c r="M241" s="185"/>
      <c r="N241" s="185"/>
    </row>
    <row r="242" spans="1:14" s="275" customFormat="1" x14ac:dyDescent="0.4">
      <c r="A242" s="271"/>
      <c r="B242" s="272"/>
      <c r="C242" s="272"/>
      <c r="D242" s="272"/>
      <c r="E242" s="272"/>
      <c r="F242" s="276"/>
      <c r="G242" s="273"/>
      <c r="H242" s="273"/>
      <c r="I242" s="273"/>
      <c r="J242" s="273"/>
      <c r="K242" s="185"/>
      <c r="L242" s="185"/>
      <c r="M242" s="185"/>
      <c r="N242" s="185"/>
    </row>
    <row r="243" spans="1:14" s="275" customFormat="1" x14ac:dyDescent="0.4">
      <c r="A243" s="271"/>
      <c r="B243" s="272"/>
      <c r="C243" s="272"/>
      <c r="D243" s="272"/>
      <c r="E243" s="272"/>
      <c r="F243" s="276"/>
      <c r="G243" s="273"/>
      <c r="H243" s="273"/>
      <c r="I243" s="273"/>
      <c r="J243" s="273"/>
      <c r="K243" s="185"/>
      <c r="L243" s="185"/>
      <c r="M243" s="185"/>
      <c r="N243" s="185"/>
    </row>
    <row r="244" spans="1:14" s="275" customFormat="1" x14ac:dyDescent="0.4">
      <c r="A244" s="271"/>
      <c r="B244" s="272"/>
      <c r="C244" s="272"/>
      <c r="D244" s="272"/>
      <c r="E244" s="272"/>
      <c r="F244" s="276"/>
      <c r="G244" s="273"/>
      <c r="H244" s="273"/>
      <c r="I244" s="273"/>
      <c r="J244" s="273"/>
      <c r="K244" s="185"/>
      <c r="L244" s="185"/>
      <c r="M244" s="185"/>
      <c r="N244" s="185"/>
    </row>
    <row r="245" spans="1:14" s="275" customFormat="1" x14ac:dyDescent="0.4">
      <c r="A245" s="271"/>
      <c r="B245" s="272"/>
      <c r="C245" s="272"/>
      <c r="D245" s="272"/>
      <c r="E245" s="272"/>
      <c r="F245" s="276"/>
      <c r="G245" s="273"/>
      <c r="H245" s="273"/>
      <c r="I245" s="273"/>
      <c r="J245" s="273"/>
      <c r="K245" s="185"/>
      <c r="L245" s="185"/>
      <c r="M245" s="185"/>
      <c r="N245" s="185"/>
    </row>
    <row r="246" spans="1:14" s="275" customFormat="1" x14ac:dyDescent="0.4">
      <c r="A246" s="271"/>
      <c r="B246" s="272"/>
      <c r="C246" s="272"/>
      <c r="D246" s="272"/>
      <c r="E246" s="272"/>
      <c r="F246" s="276"/>
      <c r="G246" s="273"/>
      <c r="H246" s="273"/>
      <c r="I246" s="273"/>
      <c r="J246" s="273"/>
      <c r="K246" s="185"/>
      <c r="L246" s="185"/>
      <c r="M246" s="185"/>
      <c r="N246" s="185"/>
    </row>
    <row r="247" spans="1:14" s="275" customFormat="1" x14ac:dyDescent="0.4">
      <c r="A247" s="271"/>
      <c r="B247" s="272"/>
      <c r="C247" s="272"/>
      <c r="D247" s="272"/>
      <c r="E247" s="272"/>
      <c r="F247" s="276"/>
      <c r="G247" s="273"/>
      <c r="H247" s="273"/>
      <c r="I247" s="273"/>
      <c r="J247" s="273"/>
      <c r="K247" s="185"/>
      <c r="L247" s="185"/>
      <c r="M247" s="185"/>
      <c r="N247" s="185"/>
    </row>
    <row r="248" spans="1:14" s="275" customFormat="1" x14ac:dyDescent="0.4">
      <c r="A248" s="271"/>
      <c r="B248" s="272"/>
      <c r="C248" s="272"/>
      <c r="D248" s="272"/>
      <c r="E248" s="272"/>
      <c r="F248" s="276"/>
      <c r="G248" s="273"/>
      <c r="H248" s="273"/>
      <c r="I248" s="273"/>
      <c r="J248" s="273"/>
      <c r="K248" s="185"/>
      <c r="L248" s="185"/>
      <c r="M248" s="185"/>
      <c r="N248" s="185"/>
    </row>
    <row r="249" spans="1:14" s="275" customFormat="1" x14ac:dyDescent="0.4">
      <c r="A249" s="271"/>
      <c r="B249" s="272"/>
      <c r="C249" s="272"/>
      <c r="D249" s="272"/>
      <c r="E249" s="272"/>
      <c r="F249" s="276"/>
      <c r="G249" s="273"/>
      <c r="H249" s="273"/>
      <c r="I249" s="273"/>
      <c r="J249" s="273"/>
      <c r="K249" s="185"/>
      <c r="L249" s="185"/>
      <c r="M249" s="185"/>
      <c r="N249" s="185"/>
    </row>
    <row r="250" spans="1:14" s="275" customFormat="1" x14ac:dyDescent="0.4">
      <c r="A250" s="271"/>
      <c r="B250" s="272"/>
      <c r="C250" s="272"/>
      <c r="D250" s="272"/>
      <c r="E250" s="272"/>
      <c r="F250" s="276"/>
      <c r="G250" s="273"/>
      <c r="H250" s="273"/>
      <c r="I250" s="273"/>
      <c r="J250" s="273"/>
      <c r="K250" s="185"/>
      <c r="L250" s="185"/>
      <c r="M250" s="185"/>
      <c r="N250" s="185"/>
    </row>
    <row r="251" spans="1:14" s="275" customFormat="1" x14ac:dyDescent="0.4">
      <c r="A251" s="271"/>
      <c r="B251" s="272"/>
      <c r="C251" s="272"/>
      <c r="D251" s="272"/>
      <c r="E251" s="272"/>
      <c r="F251" s="276"/>
      <c r="G251" s="273"/>
      <c r="H251" s="273"/>
      <c r="I251" s="273"/>
      <c r="J251" s="273"/>
      <c r="K251" s="185"/>
      <c r="L251" s="185"/>
      <c r="M251" s="185"/>
      <c r="N251" s="185"/>
    </row>
    <row r="252" spans="1:14" s="275" customFormat="1" x14ac:dyDescent="0.4">
      <c r="A252" s="271"/>
      <c r="B252" s="272"/>
      <c r="C252" s="272"/>
      <c r="D252" s="272"/>
      <c r="E252" s="272"/>
      <c r="F252" s="276"/>
      <c r="G252" s="273"/>
      <c r="H252" s="273"/>
      <c r="I252" s="273"/>
      <c r="J252" s="273"/>
      <c r="K252" s="185"/>
      <c r="L252" s="185"/>
      <c r="M252" s="185"/>
      <c r="N252" s="185"/>
    </row>
    <row r="253" spans="1:14" s="275" customFormat="1" x14ac:dyDescent="0.4">
      <c r="A253" s="271"/>
      <c r="B253" s="272"/>
      <c r="C253" s="272"/>
      <c r="D253" s="272"/>
      <c r="E253" s="272"/>
      <c r="F253" s="276"/>
      <c r="G253" s="273"/>
      <c r="H253" s="273"/>
      <c r="I253" s="273"/>
      <c r="J253" s="273"/>
      <c r="K253" s="185"/>
      <c r="L253" s="185"/>
      <c r="M253" s="185"/>
      <c r="N253" s="185"/>
    </row>
    <row r="254" spans="1:14" s="275" customFormat="1" x14ac:dyDescent="0.4">
      <c r="A254" s="271"/>
      <c r="B254" s="272"/>
      <c r="C254" s="272"/>
      <c r="D254" s="272"/>
      <c r="E254" s="272"/>
      <c r="F254" s="276"/>
      <c r="G254" s="273"/>
      <c r="H254" s="273"/>
      <c r="I254" s="273"/>
      <c r="J254" s="273"/>
      <c r="K254" s="185"/>
      <c r="L254" s="185"/>
      <c r="M254" s="185"/>
      <c r="N254" s="185"/>
    </row>
    <row r="255" spans="1:14" s="275" customFormat="1" x14ac:dyDescent="0.4">
      <c r="A255" s="271"/>
      <c r="B255" s="272"/>
      <c r="C255" s="272"/>
      <c r="D255" s="272"/>
      <c r="E255" s="272"/>
      <c r="F255" s="276"/>
      <c r="G255" s="273"/>
      <c r="H255" s="273"/>
      <c r="I255" s="273"/>
      <c r="J255" s="273"/>
      <c r="K255" s="185"/>
      <c r="L255" s="185"/>
      <c r="M255" s="185"/>
      <c r="N255" s="185"/>
    </row>
    <row r="256" spans="1:14" s="275" customFormat="1" x14ac:dyDescent="0.4">
      <c r="A256" s="271"/>
      <c r="B256" s="272"/>
      <c r="C256" s="272"/>
      <c r="D256" s="272"/>
      <c r="E256" s="272"/>
      <c r="F256" s="276"/>
      <c r="G256" s="273"/>
      <c r="H256" s="273"/>
      <c r="I256" s="273"/>
      <c r="J256" s="273"/>
      <c r="K256" s="185"/>
      <c r="L256" s="185"/>
      <c r="M256" s="185"/>
      <c r="N256" s="185"/>
    </row>
    <row r="257" spans="1:14" s="275" customFormat="1" x14ac:dyDescent="0.4">
      <c r="A257" s="271"/>
      <c r="B257" s="272"/>
      <c r="C257" s="272"/>
      <c r="D257" s="272"/>
      <c r="E257" s="272"/>
      <c r="F257" s="276"/>
      <c r="G257" s="273"/>
      <c r="H257" s="273"/>
      <c r="I257" s="273"/>
      <c r="J257" s="273"/>
      <c r="K257" s="185"/>
      <c r="L257" s="185"/>
      <c r="M257" s="185"/>
      <c r="N257" s="185"/>
    </row>
    <row r="258" spans="1:14" s="275" customFormat="1" x14ac:dyDescent="0.4">
      <c r="A258" s="271"/>
      <c r="B258" s="272"/>
      <c r="C258" s="272"/>
      <c r="D258" s="272"/>
      <c r="E258" s="272"/>
      <c r="F258" s="276"/>
      <c r="G258" s="273"/>
      <c r="H258" s="273"/>
      <c r="I258" s="273"/>
      <c r="J258" s="273"/>
      <c r="K258" s="185"/>
      <c r="L258" s="185"/>
      <c r="M258" s="185"/>
      <c r="N258" s="185"/>
    </row>
    <row r="259" spans="1:14" s="275" customFormat="1" x14ac:dyDescent="0.4">
      <c r="A259" s="271"/>
      <c r="B259" s="272"/>
      <c r="C259" s="272"/>
      <c r="D259" s="272"/>
      <c r="E259" s="272"/>
      <c r="F259" s="276"/>
      <c r="G259" s="273"/>
      <c r="H259" s="273"/>
      <c r="I259" s="273"/>
      <c r="J259" s="273"/>
      <c r="K259" s="185"/>
      <c r="L259" s="185"/>
      <c r="M259" s="185"/>
      <c r="N259" s="185"/>
    </row>
    <row r="260" spans="1:14" s="275" customFormat="1" x14ac:dyDescent="0.4">
      <c r="A260" s="271"/>
      <c r="B260" s="272"/>
      <c r="C260" s="272"/>
      <c r="D260" s="272"/>
      <c r="E260" s="272"/>
      <c r="F260" s="276"/>
      <c r="G260" s="273"/>
      <c r="H260" s="273"/>
      <c r="I260" s="273"/>
      <c r="J260" s="273"/>
      <c r="K260" s="185"/>
      <c r="L260" s="185"/>
      <c r="M260" s="185"/>
      <c r="N260" s="185"/>
    </row>
    <row r="261" spans="1:14" s="275" customFormat="1" x14ac:dyDescent="0.4">
      <c r="A261" s="271"/>
      <c r="B261" s="272"/>
      <c r="C261" s="272"/>
      <c r="D261" s="272"/>
      <c r="E261" s="272"/>
      <c r="F261" s="276"/>
      <c r="G261" s="273"/>
      <c r="H261" s="273"/>
      <c r="I261" s="273"/>
      <c r="J261" s="273"/>
      <c r="K261" s="185"/>
      <c r="L261" s="185"/>
      <c r="M261" s="185"/>
      <c r="N261" s="185"/>
    </row>
    <row r="262" spans="1:14" s="275" customFormat="1" x14ac:dyDescent="0.4">
      <c r="A262" s="271"/>
      <c r="B262" s="272"/>
      <c r="C262" s="272"/>
      <c r="D262" s="272"/>
      <c r="E262" s="272"/>
      <c r="F262" s="276"/>
      <c r="G262" s="273"/>
      <c r="H262" s="273"/>
      <c r="I262" s="273"/>
      <c r="J262" s="273"/>
      <c r="K262" s="185"/>
      <c r="L262" s="185"/>
      <c r="M262" s="185"/>
      <c r="N262" s="185"/>
    </row>
    <row r="263" spans="1:14" s="275" customFormat="1" x14ac:dyDescent="0.4">
      <c r="A263" s="271"/>
      <c r="B263" s="272"/>
      <c r="C263" s="272"/>
      <c r="D263" s="272"/>
      <c r="E263" s="272"/>
      <c r="F263" s="276"/>
      <c r="G263" s="273"/>
      <c r="H263" s="273"/>
      <c r="I263" s="273"/>
      <c r="J263" s="273"/>
      <c r="K263" s="185"/>
      <c r="L263" s="185"/>
      <c r="M263" s="185"/>
      <c r="N263" s="185"/>
    </row>
    <row r="264" spans="1:14" s="275" customFormat="1" x14ac:dyDescent="0.4">
      <c r="A264" s="271"/>
      <c r="B264" s="272"/>
      <c r="C264" s="272"/>
      <c r="D264" s="272"/>
      <c r="E264" s="272"/>
      <c r="F264" s="276"/>
      <c r="G264" s="273"/>
      <c r="H264" s="273"/>
      <c r="I264" s="273"/>
      <c r="J264" s="273"/>
      <c r="K264" s="185"/>
      <c r="L264" s="185"/>
      <c r="M264" s="185"/>
      <c r="N264" s="185"/>
    </row>
    <row r="265" spans="1:14" s="275" customFormat="1" x14ac:dyDescent="0.4">
      <c r="A265" s="271"/>
      <c r="B265" s="272"/>
      <c r="C265" s="272"/>
      <c r="D265" s="272"/>
      <c r="E265" s="272"/>
      <c r="F265" s="276"/>
      <c r="G265" s="273"/>
      <c r="H265" s="273"/>
      <c r="I265" s="273"/>
      <c r="J265" s="273"/>
      <c r="K265" s="185"/>
      <c r="L265" s="185"/>
      <c r="M265" s="185"/>
      <c r="N265" s="185"/>
    </row>
    <row r="266" spans="1:14" s="275" customFormat="1" x14ac:dyDescent="0.4">
      <c r="A266" s="271"/>
      <c r="B266" s="272"/>
      <c r="C266" s="272"/>
      <c r="D266" s="272"/>
      <c r="E266" s="272"/>
      <c r="F266" s="276"/>
      <c r="G266" s="273"/>
      <c r="H266" s="273"/>
      <c r="I266" s="273"/>
      <c r="J266" s="273"/>
      <c r="K266" s="185"/>
      <c r="L266" s="185"/>
      <c r="M266" s="185"/>
      <c r="N266" s="185"/>
    </row>
    <row r="267" spans="1:14" s="275" customFormat="1" x14ac:dyDescent="0.4">
      <c r="A267" s="271"/>
      <c r="B267" s="272"/>
      <c r="C267" s="272"/>
      <c r="D267" s="272"/>
      <c r="E267" s="272"/>
      <c r="F267" s="276"/>
      <c r="G267" s="273"/>
      <c r="H267" s="273"/>
      <c r="I267" s="273"/>
      <c r="J267" s="273"/>
      <c r="K267" s="185"/>
      <c r="L267" s="185"/>
      <c r="M267" s="185"/>
      <c r="N267" s="185"/>
    </row>
    <row r="268" spans="1:14" s="275" customFormat="1" x14ac:dyDescent="0.4">
      <c r="A268" s="271"/>
      <c r="B268" s="272"/>
      <c r="C268" s="272"/>
      <c r="D268" s="272"/>
      <c r="E268" s="272"/>
      <c r="F268" s="276"/>
      <c r="G268" s="273"/>
      <c r="H268" s="273"/>
      <c r="I268" s="273"/>
      <c r="J268" s="273"/>
      <c r="K268" s="185"/>
      <c r="L268" s="185"/>
      <c r="M268" s="185"/>
      <c r="N268" s="185"/>
    </row>
    <row r="269" spans="1:14" s="275" customFormat="1" x14ac:dyDescent="0.4">
      <c r="A269" s="271"/>
      <c r="B269" s="272"/>
      <c r="C269" s="272"/>
      <c r="D269" s="272"/>
      <c r="E269" s="272"/>
      <c r="F269" s="276"/>
      <c r="G269" s="273"/>
      <c r="H269" s="273"/>
      <c r="I269" s="273"/>
      <c r="J269" s="273"/>
      <c r="K269" s="185"/>
      <c r="L269" s="185"/>
      <c r="M269" s="185"/>
      <c r="N269" s="185"/>
    </row>
    <row r="270" spans="1:14" s="275" customFormat="1" x14ac:dyDescent="0.4">
      <c r="A270" s="271"/>
      <c r="B270" s="272"/>
      <c r="C270" s="272"/>
      <c r="D270" s="272"/>
      <c r="E270" s="272"/>
      <c r="F270" s="276"/>
      <c r="G270" s="273"/>
      <c r="H270" s="273"/>
      <c r="I270" s="273"/>
      <c r="J270" s="273"/>
      <c r="K270" s="185"/>
      <c r="L270" s="185"/>
      <c r="M270" s="185"/>
      <c r="N270" s="185"/>
    </row>
    <row r="271" spans="1:14" s="275" customFormat="1" x14ac:dyDescent="0.4">
      <c r="A271" s="271"/>
      <c r="B271" s="272"/>
      <c r="C271" s="272"/>
      <c r="D271" s="272"/>
      <c r="E271" s="272"/>
      <c r="F271" s="276"/>
      <c r="G271" s="273"/>
      <c r="H271" s="273"/>
      <c r="I271" s="273"/>
      <c r="J271" s="273"/>
      <c r="K271" s="185"/>
      <c r="L271" s="185"/>
      <c r="M271" s="185"/>
      <c r="N271" s="185"/>
    </row>
    <row r="272" spans="1:14" s="275" customFormat="1" x14ac:dyDescent="0.4">
      <c r="A272" s="271"/>
      <c r="B272" s="272"/>
      <c r="C272" s="272"/>
      <c r="D272" s="272"/>
      <c r="E272" s="272"/>
      <c r="F272" s="276"/>
      <c r="G272" s="273"/>
      <c r="H272" s="273"/>
      <c r="I272" s="273"/>
      <c r="J272" s="273"/>
      <c r="K272" s="185"/>
      <c r="L272" s="185"/>
      <c r="M272" s="185"/>
      <c r="N272" s="185"/>
    </row>
  </sheetData>
  <mergeCells count="13">
    <mergeCell ref="B116:F116"/>
    <mergeCell ref="B83:F83"/>
    <mergeCell ref="A85:F85"/>
    <mergeCell ref="B90:F90"/>
    <mergeCell ref="B95:F95"/>
    <mergeCell ref="B104:F104"/>
    <mergeCell ref="A106:F106"/>
    <mergeCell ref="B33:F33"/>
    <mergeCell ref="I1:J2"/>
    <mergeCell ref="A4:F5"/>
    <mergeCell ref="G4:G5"/>
    <mergeCell ref="H4:H5"/>
    <mergeCell ref="I4:J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6" fitToHeight="0" orientation="portrait" r:id="rId1"/>
  <headerFooter alignWithMargins="0">
    <oddHeader>&amp;RAllegato 1</oddHeader>
  </headerFooter>
  <rowBreaks count="1" manualBreakCount="1">
    <brk id="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Stato Patrimoniale - Attivo</vt:lpstr>
      <vt:lpstr>Stato Patrimoniale - Passivo</vt:lpstr>
      <vt:lpstr>Conto Economico Riclassific ARR</vt:lpstr>
      <vt:lpstr>'Conto Economico Riclassific ARR'!Area_stampa</vt:lpstr>
      <vt:lpstr>'Stato Patrimoniale - Attivo'!Area_stampa</vt:lpstr>
      <vt:lpstr>'Stato Patrimoniale - Passivo'!Area_stampa</vt:lpstr>
      <vt:lpstr>'Conto Economico Riclassific ARR'!Titoli_stampa</vt:lpstr>
      <vt:lpstr>'Stato Patrimoniale - Attivo'!Titoli_stampa</vt:lpstr>
      <vt:lpstr>'Stato Patrimoniale - Passivo'!Titoli_stampa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RICCIARDI LUCA</dc:creator>
  <cp:lastModifiedBy>RICCIARDI LUCA</cp:lastModifiedBy>
  <cp:lastPrinted>2025-06-06T14:36:47Z</cp:lastPrinted>
  <dcterms:created xsi:type="dcterms:W3CDTF">2011-12-14T14:52:49Z</dcterms:created>
  <dcterms:modified xsi:type="dcterms:W3CDTF">2025-07-15T13:03:48Z</dcterms:modified>
</cp:coreProperties>
</file>