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510"/>
  </bookViews>
  <sheets>
    <sheet name="PET-CT PREMIANTE" sheetId="3" r:id="rId1"/>
  </sheets>
  <definedNames>
    <definedName name="_xlnm.Print_Area" localSheetId="0">'PET-CT PREMIANTE'!$A$1:$G$54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13" i="3"/>
  <c r="C51" i="3" l="1"/>
  <c r="C46" i="3"/>
  <c r="C29" i="3"/>
  <c r="D15" i="3"/>
  <c r="C26" i="3"/>
  <c r="C10" i="3"/>
  <c r="F54" i="3" l="1"/>
</calcChain>
</file>

<file path=xl/sharedStrings.xml><?xml version="1.0" encoding="utf-8"?>
<sst xmlns="http://schemas.openxmlformats.org/spreadsheetml/2006/main" count="118" uniqueCount="91">
  <si>
    <t>Sottosistema gantry e lettino porta-paziente</t>
  </si>
  <si>
    <t>Sottosistema PET</t>
  </si>
  <si>
    <t>Sottosistema CT</t>
  </si>
  <si>
    <t>Ragione sociale della ditta partecipante:</t>
  </si>
  <si>
    <t>Marca e modello del sistema offerto:</t>
  </si>
  <si>
    <t>Workstation di acquisizione/elaborazione/ricostruzione delle immagini ("console di comando")</t>
  </si>
  <si>
    <t>Servizio di assistenza tecnica (S.A.T.) Full-Risk nel periodo di garanzia (di almeno 24 mesi)</t>
  </si>
  <si>
    <t>B-01</t>
  </si>
  <si>
    <t>B-04</t>
  </si>
  <si>
    <t>B-06</t>
  </si>
  <si>
    <t>B-07</t>
  </si>
  <si>
    <t>B-08</t>
  </si>
  <si>
    <t>B-09</t>
  </si>
  <si>
    <t>B-11</t>
  </si>
  <si>
    <t>B-15</t>
  </si>
  <si>
    <t>B-26</t>
  </si>
  <si>
    <t>B-27</t>
  </si>
  <si>
    <t>B-28</t>
  </si>
  <si>
    <t>B-29</t>
  </si>
  <si>
    <t>Capacità di memoria RAM installata nella workstation (espressa in GB).</t>
  </si>
  <si>
    <t>Software dedicati all'analisi di immagini neurologiche.</t>
  </si>
  <si>
    <t>B-02</t>
  </si>
  <si>
    <t>Capacità di memoria del disco fisso installato nella workstation (espressa in TB).</t>
  </si>
  <si>
    <r>
      <t xml:space="preserve">Disponibilità nell'arco della settimana alla presa in carico delle richieste di intervento di assistenza tecnica (espresso in numero di ore).
</t>
    </r>
    <r>
      <rPr>
        <b/>
        <i/>
        <sz val="9"/>
        <color theme="1"/>
        <rFont val="Calibri"/>
        <family val="2"/>
        <scheme val="minor"/>
      </rPr>
      <t>Esempio 1 - orario d'ufficio</t>
    </r>
    <r>
      <rPr>
        <i/>
        <sz val="9"/>
        <color theme="1"/>
        <rFont val="Calibri"/>
        <family val="2"/>
        <scheme val="minor"/>
      </rPr>
      <t xml:space="preserve">: 8 ore x 5 giorni lavorativi = 40 ore; </t>
    </r>
    <r>
      <rPr>
        <b/>
        <i/>
        <sz val="9"/>
        <color theme="1"/>
        <rFont val="Calibri"/>
        <family val="2"/>
        <scheme val="minor"/>
      </rPr>
      <t>esempio 2 - disponibilità H24:</t>
    </r>
    <r>
      <rPr>
        <i/>
        <sz val="9"/>
        <color theme="1"/>
        <rFont val="Calibri"/>
        <family val="2"/>
        <scheme val="minor"/>
      </rPr>
      <t xml:space="preserve"> 24 ore x 7 giorni settimanali = 168 ore.</t>
    </r>
  </si>
  <si>
    <t>B-30</t>
  </si>
  <si>
    <t>B-31</t>
  </si>
  <si>
    <t>B-32</t>
  </si>
  <si>
    <t>B-33</t>
  </si>
  <si>
    <t>B-34</t>
  </si>
  <si>
    <t>B-35</t>
  </si>
  <si>
    <t>B-36</t>
  </si>
  <si>
    <t>B-10</t>
  </si>
  <si>
    <t>TOT. MAX =</t>
  </si>
  <si>
    <t>Azienda Sociosanitaria Ligure 5</t>
  </si>
  <si>
    <t>Nuovo sistema ibrido PET/CT per Medicina Nucleare dell'Ospedale Sant'Andrea della Spezia</t>
  </si>
  <si>
    <t>ALLEGATO "B" - Caratteristiche tecniche oggetto di valutazione</t>
  </si>
  <si>
    <t>Diametro utile del Gantry (cm) ≥ 70 cm</t>
  </si>
  <si>
    <t>Portata del lettino (Kg) ≥ 190 Kg</t>
  </si>
  <si>
    <t>Sensibilità del sistema secondo NEMA NU 2-2018 o successivo (≥ 5,6 cps/kBq).</t>
  </si>
  <si>
    <t>Isotropia del cristallo lungo la direzione xy</t>
  </si>
  <si>
    <t>Risoluzione radiale FWHM 1 cm (mm)</t>
  </si>
  <si>
    <t>Risoluzione radiale FWHM 10 cm (mm)</t>
  </si>
  <si>
    <t>Risoluzione tangenziale FWHM raggio 1 cm (mm)</t>
  </si>
  <si>
    <t>Risoluzione tangenziale FWHM raggio 10 cm (mm)</t>
  </si>
  <si>
    <t>Risoluzione assiale FWHM raggio 1 cm (mm)</t>
  </si>
  <si>
    <t>Risoluzione assiale FWHM raggio 10 cm (mm)</t>
  </si>
  <si>
    <t>Peak Noise Equivalent count rate (Kcps)</t>
  </si>
  <si>
    <t>Algoritmi di ricostruzione delle immagini PET (algoritmo iterativo e TOF; modellizzazione della risposta del rivelatore; modellizzazione del rumore; deep learning)</t>
  </si>
  <si>
    <t>B-03</t>
  </si>
  <si>
    <t>B-05</t>
  </si>
  <si>
    <t>B-12</t>
  </si>
  <si>
    <t>B-13</t>
  </si>
  <si>
    <t>B-14</t>
  </si>
  <si>
    <t>B-16</t>
  </si>
  <si>
    <t>B-17</t>
  </si>
  <si>
    <t>Dimensione della diagonale del display dei monitor forniti (&gt; 19").</t>
  </si>
  <si>
    <t>Software per review di esami PET/CT dotato di triangolazione, misurazione del SUV, possibilità di visualizzare diverse viste contemporaneamente (sagittale, coronale, assiale e MIP) sia in modalità singola che in fusione e con la capacità di visualizzare contemporaneamente almeno due studi PET/CT diversi</t>
  </si>
  <si>
    <t>Software per la co-registrazione, fusione e orientamento automatico di immagini provenienti da altre modalità DICOM (es RM e TC eseguite altrove)</t>
  </si>
  <si>
    <t>Workstation di post-elaborazione e di gestione avanzata delle immagini</t>
  </si>
  <si>
    <t>Software clinico specifico per applicazioni in campo oncologico di valutazione della risposta alla terapia con impiego di valutazione qualitativa e quantitativa delle immagini con protocollo PERCIST (Positron Emission Response Criteria in Solid Tumors) o equivalente</t>
  </si>
  <si>
    <t>Software clinico specifico per contornamento di lesioni PET con almeno due algoritmi di segmentazione (ad esempio: soglia fissa di SUV, a soglia percentuale di SUVmax o altro algoritmo che tenga conto del rapporto lesione-fondo) con calcolo di MTV, TLG, SUVmean, SUVmax e SUVpeak (utilizzando anche il SUL) e capacità di esportare i contorni di ogni lesione come struttura DICOM-RT</t>
  </si>
  <si>
    <t>Software clinico specifico per applicazioni in campo cardiaco (orientazione secondo gli assi cardiaci e mappe polari), quantificazione gated e non gated del metabolismo e della perfusione, software CT per calcium score</t>
  </si>
  <si>
    <t>Software con la possibilità di disegnare sui volumi PET/CT il volume del target ai fini del trattamento radioterapico ed esportazione del volume in DICOM RT</t>
  </si>
  <si>
    <r>
      <t xml:space="preserve">Tempo massimo per il ripristino della funzionalità dalla chiamata per guasto, massimo 24 ore lavorative (espresso in ore </t>
    </r>
    <r>
      <rPr>
        <u/>
        <sz val="10"/>
        <color theme="1"/>
        <rFont val="Calibri"/>
        <family val="2"/>
        <scheme val="minor"/>
      </rPr>
      <t>lavorative</t>
    </r>
    <r>
      <rPr>
        <sz val="10"/>
        <color theme="1"/>
        <rFont val="Calibri"/>
        <family val="2"/>
        <scheme val="minor"/>
      </rPr>
      <t xml:space="preserve">) </t>
    </r>
  </si>
  <si>
    <t>Esecuzione lavori di adeguamento locali e installazione diagnostica</t>
  </si>
  <si>
    <t>RIF. REQUISITO PREMIANTE</t>
  </si>
  <si>
    <t xml:space="preserve">DESCRIZIONE REQUISITO PREMIANTE </t>
  </si>
  <si>
    <t>PUNTEGGIO MASSIMO ATTRIBUIBILE TOTALE</t>
  </si>
  <si>
    <t>PUNTEGGIO MASSIMO ATTRIBUIBILE AL REQUISITO</t>
  </si>
  <si>
    <t>T</t>
  </si>
  <si>
    <t>D</t>
  </si>
  <si>
    <t>Q</t>
  </si>
  <si>
    <t>Inserire un parametro unico e la rispettiva unità di misura ove richiesta ovvero inserire il riferimento dei documenti tecnici (scheda tecnica, offerta tecnica, ecc) dove è riscontrabile e descritto il requisito</t>
  </si>
  <si>
    <t>B-18</t>
  </si>
  <si>
    <t>B-19</t>
  </si>
  <si>
    <t>B-20</t>
  </si>
  <si>
    <t>B-21</t>
  </si>
  <si>
    <t>B-22</t>
  </si>
  <si>
    <t>B-23</t>
  </si>
  <si>
    <t>B-24</t>
  </si>
  <si>
    <t>B-25</t>
  </si>
  <si>
    <t>Dimensione del singolo cristallo – lunghezza x larghezza (mm2), la minore possibile</t>
  </si>
  <si>
    <r>
      <t xml:space="preserve">Tempo di intervento in loco dalla chiamata per guasto, massimo 8 ore lavorative (espresso in ore </t>
    </r>
    <r>
      <rPr>
        <u/>
        <sz val="10"/>
        <color theme="1"/>
        <rFont val="Calibri"/>
        <family val="2"/>
        <scheme val="minor"/>
      </rPr>
      <t>lavorative</t>
    </r>
    <r>
      <rPr>
        <sz val="10"/>
        <color theme="1"/>
        <rFont val="Calibri"/>
        <family val="2"/>
        <scheme val="minor"/>
      </rPr>
      <t>)</t>
    </r>
  </si>
  <si>
    <t>COLONNA DA COMPILARE A CURA DEL CONCORRENTE</t>
  </si>
  <si>
    <t>Risoluzione temporale (ps)</t>
  </si>
  <si>
    <t>Dimensione FOV assiale (cranio-caudale) (≥ 20 cm).</t>
  </si>
  <si>
    <t>Numero di file di detettori fisicamente presenti (≥ 64).</t>
  </si>
  <si>
    <t>FOV transassiale della CT diagnostica (≥ 50 cm).</t>
  </si>
  <si>
    <r>
      <t xml:space="preserve">Software clinico specifico per applicazioni in campo neurologico (orientazione secondo piani a scelta dell'operatore, volume rendering, </t>
    </r>
    <r>
      <rPr>
        <sz val="10"/>
        <rFont val="Calibri"/>
        <family val="2"/>
      </rPr>
      <t>fusione con immagini RM, quantif</t>
    </r>
    <r>
      <rPr>
        <sz val="10"/>
        <color theme="1"/>
        <rFont val="Calibri"/>
        <family val="2"/>
      </rPr>
      <t>icazione del metabolismo, dei recettori e della quantità di amiloide cerebrale)</t>
    </r>
  </si>
  <si>
    <r>
      <t xml:space="preserve">Tempo di presa in carico della richiesta di riparazione su guasto, massimo 2 ore lavorative (espresso in ore </t>
    </r>
    <r>
      <rPr>
        <u/>
        <sz val="10"/>
        <rFont val="Calibri"/>
        <family val="2"/>
        <scheme val="minor"/>
      </rPr>
      <t>lavorative</t>
    </r>
    <r>
      <rPr>
        <sz val="10"/>
        <rFont val="Calibri"/>
        <family val="2"/>
        <scheme val="minor"/>
      </rPr>
      <t>)</t>
    </r>
  </si>
  <si>
    <t>Cronoprogramma esecuzione lavori adeguamento locali, installazione e collaudo Sistema PET/CT (espresso in giornate lavorative): il più ridotto possibile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</si>
</sst>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145" zoomScaleNormal="145" workbookViewId="0">
      <selection activeCell="E59" sqref="E59"/>
    </sheetView>
  </sheetViews>
  <sheetFormatPr defaultColWidth="9.140625" defaultRowHeight="15" x14ac:dyDescent="0.25"/>
  <cols>
    <col min="1" max="1" width="18.7109375" style="4" customWidth="1"/>
    <col min="2" max="2" width="100.7109375" style="1" customWidth="1"/>
    <col min="3" max="3" width="19" style="4" customWidth="1"/>
    <col min="4" max="5" width="11.28515625" style="4" customWidth="1"/>
    <col min="6" max="6" width="11.28515625" style="1" customWidth="1"/>
    <col min="7" max="7" width="44.85546875" style="1" customWidth="1"/>
    <col min="8" max="16384" width="9.140625" style="1"/>
  </cols>
  <sheetData>
    <row r="1" spans="1:7" x14ac:dyDescent="0.25">
      <c r="B1" s="36" t="s">
        <v>33</v>
      </c>
      <c r="C1" s="37"/>
      <c r="D1" s="37"/>
      <c r="E1" s="37"/>
      <c r="F1" s="37"/>
      <c r="G1" s="38"/>
    </row>
    <row r="2" spans="1:7" x14ac:dyDescent="0.25">
      <c r="B2" s="39" t="s">
        <v>34</v>
      </c>
      <c r="C2" s="40"/>
      <c r="D2" s="40"/>
      <c r="E2" s="40"/>
      <c r="F2" s="40"/>
      <c r="G2" s="41"/>
    </row>
    <row r="3" spans="1:7" x14ac:dyDescent="0.25">
      <c r="B3" s="42"/>
      <c r="C3" s="43"/>
      <c r="D3" s="43"/>
      <c r="E3" s="43"/>
      <c r="F3" s="43"/>
      <c r="G3" s="44"/>
    </row>
    <row r="4" spans="1:7" ht="15.75" x14ac:dyDescent="0.25">
      <c r="B4" s="45" t="s">
        <v>35</v>
      </c>
      <c r="C4" s="46"/>
      <c r="D4" s="46"/>
      <c r="E4" s="46"/>
      <c r="F4" s="46"/>
      <c r="G4" s="47"/>
    </row>
    <row r="5" spans="1:7" ht="15.75" x14ac:dyDescent="0.25">
      <c r="B5" s="48"/>
      <c r="C5" s="49"/>
      <c r="D5" s="49"/>
      <c r="E5" s="49"/>
      <c r="F5" s="49"/>
      <c r="G5" s="50"/>
    </row>
    <row r="6" spans="1:7" ht="15.75" x14ac:dyDescent="0.25">
      <c r="B6" s="51" t="s">
        <v>3</v>
      </c>
      <c r="C6" s="52"/>
      <c r="D6" s="52"/>
      <c r="E6" s="52"/>
      <c r="F6" s="52"/>
      <c r="G6" s="53"/>
    </row>
    <row r="7" spans="1:7" ht="15.75" x14ac:dyDescent="0.25">
      <c r="B7" s="35" t="s">
        <v>4</v>
      </c>
      <c r="C7" s="35"/>
      <c r="D7" s="35"/>
      <c r="E7" s="35"/>
      <c r="F7" s="35"/>
      <c r="G7" s="35"/>
    </row>
    <row r="8" spans="1:7" ht="16.5" thickBot="1" x14ac:dyDescent="0.3">
      <c r="B8" s="16"/>
      <c r="C8" s="16"/>
      <c r="D8" s="16"/>
      <c r="E8" s="16"/>
      <c r="F8" s="16"/>
      <c r="G8" s="16"/>
    </row>
    <row r="9" spans="1:7" ht="64.5" thickTop="1" thickBot="1" x14ac:dyDescent="0.3">
      <c r="A9" s="21" t="s">
        <v>65</v>
      </c>
      <c r="B9" s="22" t="s">
        <v>66</v>
      </c>
      <c r="C9" s="22" t="s">
        <v>67</v>
      </c>
      <c r="D9" s="34" t="s">
        <v>68</v>
      </c>
      <c r="E9" s="34"/>
      <c r="F9" s="34"/>
      <c r="G9" s="22" t="s">
        <v>83</v>
      </c>
    </row>
    <row r="10" spans="1:7" ht="51.75" thickTop="1" x14ac:dyDescent="0.25">
      <c r="B10" s="19" t="s">
        <v>0</v>
      </c>
      <c r="C10" s="54">
        <f>SUM(D11:F12)</f>
        <v>5</v>
      </c>
      <c r="D10" s="20" t="s">
        <v>69</v>
      </c>
      <c r="E10" s="20" t="s">
        <v>70</v>
      </c>
      <c r="F10" s="20" t="s">
        <v>71</v>
      </c>
      <c r="G10" s="20" t="s">
        <v>72</v>
      </c>
    </row>
    <row r="11" spans="1:7" x14ac:dyDescent="0.25">
      <c r="A11" s="17" t="s">
        <v>7</v>
      </c>
      <c r="B11" s="29" t="s">
        <v>36</v>
      </c>
      <c r="C11" s="30"/>
      <c r="D11" s="14"/>
      <c r="E11" s="14"/>
      <c r="F11" s="62">
        <v>2</v>
      </c>
      <c r="G11" s="15"/>
    </row>
    <row r="12" spans="1:7" x14ac:dyDescent="0.25">
      <c r="A12" s="17" t="s">
        <v>21</v>
      </c>
      <c r="B12" s="29" t="s">
        <v>37</v>
      </c>
      <c r="C12" s="30"/>
      <c r="D12" s="14"/>
      <c r="E12" s="14"/>
      <c r="F12" s="63">
        <v>3</v>
      </c>
      <c r="G12" s="3"/>
    </row>
    <row r="13" spans="1:7" ht="51" x14ac:dyDescent="0.25">
      <c r="B13" s="5" t="s">
        <v>1</v>
      </c>
      <c r="C13" s="55">
        <f>F14+D15+F16+F17+F18+F19+F20+F21+F22+F23+F24+F25</f>
        <v>20</v>
      </c>
      <c r="D13" s="6" t="s">
        <v>69</v>
      </c>
      <c r="E13" s="6" t="s">
        <v>70</v>
      </c>
      <c r="F13" s="6" t="s">
        <v>71</v>
      </c>
      <c r="G13" s="6" t="s">
        <v>72</v>
      </c>
    </row>
    <row r="14" spans="1:7" x14ac:dyDescent="0.25">
      <c r="A14" s="17" t="s">
        <v>48</v>
      </c>
      <c r="B14" s="29" t="s">
        <v>81</v>
      </c>
      <c r="C14" s="30"/>
      <c r="D14" s="56"/>
      <c r="E14" s="56"/>
      <c r="F14" s="56">
        <v>1</v>
      </c>
      <c r="G14" s="3"/>
    </row>
    <row r="15" spans="1:7" x14ac:dyDescent="0.25">
      <c r="A15" s="17" t="s">
        <v>8</v>
      </c>
      <c r="B15" s="29" t="s">
        <v>39</v>
      </c>
      <c r="C15" s="30"/>
      <c r="D15" s="56">
        <f>$F$14</f>
        <v>1</v>
      </c>
      <c r="E15" s="56"/>
      <c r="F15" s="56"/>
      <c r="G15" s="3"/>
    </row>
    <row r="16" spans="1:7" x14ac:dyDescent="0.25">
      <c r="A16" s="17" t="s">
        <v>49</v>
      </c>
      <c r="B16" s="59" t="s">
        <v>84</v>
      </c>
      <c r="C16" s="60"/>
      <c r="D16" s="56"/>
      <c r="E16" s="56"/>
      <c r="F16" s="56">
        <v>2</v>
      </c>
      <c r="G16" s="3"/>
    </row>
    <row r="17" spans="1:7" x14ac:dyDescent="0.25">
      <c r="A17" s="17" t="s">
        <v>9</v>
      </c>
      <c r="B17" s="29" t="s">
        <v>38</v>
      </c>
      <c r="C17" s="30"/>
      <c r="D17" s="56"/>
      <c r="E17" s="56"/>
      <c r="F17" s="56">
        <v>3</v>
      </c>
      <c r="G17" s="3"/>
    </row>
    <row r="18" spans="1:7" x14ac:dyDescent="0.25">
      <c r="A18" s="17" t="s">
        <v>10</v>
      </c>
      <c r="B18" s="29" t="s">
        <v>40</v>
      </c>
      <c r="C18" s="30"/>
      <c r="D18" s="56"/>
      <c r="E18" s="56"/>
      <c r="F18" s="56">
        <v>1</v>
      </c>
      <c r="G18" s="3"/>
    </row>
    <row r="19" spans="1:7" x14ac:dyDescent="0.25">
      <c r="A19" s="17" t="s">
        <v>11</v>
      </c>
      <c r="B19" s="29" t="s">
        <v>41</v>
      </c>
      <c r="C19" s="33"/>
      <c r="D19" s="56"/>
      <c r="E19" s="56"/>
      <c r="F19" s="56">
        <v>1</v>
      </c>
      <c r="G19" s="3"/>
    </row>
    <row r="20" spans="1:7" x14ac:dyDescent="0.25">
      <c r="A20" s="17" t="s">
        <v>12</v>
      </c>
      <c r="B20" s="29" t="s">
        <v>42</v>
      </c>
      <c r="C20" s="33"/>
      <c r="D20" s="56"/>
      <c r="E20" s="56"/>
      <c r="F20" s="56">
        <v>1</v>
      </c>
      <c r="G20" s="3"/>
    </row>
    <row r="21" spans="1:7" x14ac:dyDescent="0.25">
      <c r="A21" s="17" t="s">
        <v>31</v>
      </c>
      <c r="B21" s="29" t="s">
        <v>43</v>
      </c>
      <c r="C21" s="33"/>
      <c r="D21" s="56"/>
      <c r="E21" s="56"/>
      <c r="F21" s="56">
        <v>1</v>
      </c>
      <c r="G21" s="3"/>
    </row>
    <row r="22" spans="1:7" x14ac:dyDescent="0.25">
      <c r="A22" s="17" t="s">
        <v>13</v>
      </c>
      <c r="B22" s="31" t="s">
        <v>44</v>
      </c>
      <c r="C22" s="32"/>
      <c r="D22" s="57"/>
      <c r="E22" s="57"/>
      <c r="F22" s="56">
        <v>1</v>
      </c>
      <c r="G22" s="10"/>
    </row>
    <row r="23" spans="1:7" x14ac:dyDescent="0.25">
      <c r="A23" s="17" t="s">
        <v>50</v>
      </c>
      <c r="B23" s="29" t="s">
        <v>45</v>
      </c>
      <c r="C23" s="33"/>
      <c r="D23" s="56"/>
      <c r="E23" s="56"/>
      <c r="F23" s="56">
        <v>1</v>
      </c>
      <c r="G23" s="3"/>
    </row>
    <row r="24" spans="1:7" x14ac:dyDescent="0.25">
      <c r="A24" s="17" t="s">
        <v>51</v>
      </c>
      <c r="B24" s="29" t="s">
        <v>46</v>
      </c>
      <c r="C24" s="33"/>
      <c r="D24" s="56"/>
      <c r="E24" s="56"/>
      <c r="F24" s="56">
        <v>1</v>
      </c>
      <c r="G24" s="3"/>
    </row>
    <row r="25" spans="1:7" x14ac:dyDescent="0.25">
      <c r="A25" s="17" t="s">
        <v>52</v>
      </c>
      <c r="B25" s="29" t="s">
        <v>85</v>
      </c>
      <c r="C25" s="30"/>
      <c r="D25" s="58"/>
      <c r="E25" s="58"/>
      <c r="F25" s="56">
        <v>6</v>
      </c>
      <c r="G25" s="13"/>
    </row>
    <row r="26" spans="1:7" ht="51" x14ac:dyDescent="0.25">
      <c r="B26" s="5" t="s">
        <v>2</v>
      </c>
      <c r="C26" s="55">
        <f>SUM(D27:F28)</f>
        <v>10</v>
      </c>
      <c r="D26" s="6" t="s">
        <v>69</v>
      </c>
      <c r="E26" s="6" t="s">
        <v>70</v>
      </c>
      <c r="F26" s="6" t="s">
        <v>71</v>
      </c>
      <c r="G26" s="6" t="s">
        <v>72</v>
      </c>
    </row>
    <row r="27" spans="1:7" x14ac:dyDescent="0.25">
      <c r="A27" s="17" t="s">
        <v>14</v>
      </c>
      <c r="B27" s="29" t="s">
        <v>86</v>
      </c>
      <c r="C27" s="30"/>
      <c r="D27" s="2"/>
      <c r="E27" s="2"/>
      <c r="F27" s="61">
        <v>6</v>
      </c>
      <c r="G27" s="3"/>
    </row>
    <row r="28" spans="1:7" x14ac:dyDescent="0.25">
      <c r="A28" s="17" t="s">
        <v>53</v>
      </c>
      <c r="B28" s="29" t="s">
        <v>87</v>
      </c>
      <c r="C28" s="30"/>
      <c r="D28" s="2"/>
      <c r="E28" s="2"/>
      <c r="F28" s="61">
        <v>4</v>
      </c>
      <c r="G28" s="3"/>
    </row>
    <row r="29" spans="1:7" ht="70.5" customHeight="1" x14ac:dyDescent="0.25">
      <c r="B29" s="5" t="s">
        <v>5</v>
      </c>
      <c r="C29" s="55">
        <f>SUM(D30:F33)</f>
        <v>8</v>
      </c>
      <c r="D29" s="6" t="s">
        <v>69</v>
      </c>
      <c r="E29" s="6" t="s">
        <v>70</v>
      </c>
      <c r="F29" s="6" t="s">
        <v>71</v>
      </c>
      <c r="G29" s="6" t="s">
        <v>72</v>
      </c>
    </row>
    <row r="30" spans="1:7" x14ac:dyDescent="0.25">
      <c r="A30" s="17" t="s">
        <v>54</v>
      </c>
      <c r="B30" s="29" t="s">
        <v>55</v>
      </c>
      <c r="C30" s="30"/>
      <c r="D30" s="64"/>
      <c r="E30" s="64"/>
      <c r="F30" s="65">
        <v>2</v>
      </c>
      <c r="G30" s="3"/>
    </row>
    <row r="31" spans="1:7" ht="27.6" customHeight="1" x14ac:dyDescent="0.25">
      <c r="A31" s="17" t="s">
        <v>73</v>
      </c>
      <c r="B31" s="29" t="s">
        <v>47</v>
      </c>
      <c r="C31" s="30"/>
      <c r="D31" s="65">
        <v>2</v>
      </c>
      <c r="E31" s="64"/>
      <c r="F31" s="65"/>
      <c r="G31" s="3"/>
    </row>
    <row r="32" spans="1:7" x14ac:dyDescent="0.25">
      <c r="A32" s="17" t="s">
        <v>74</v>
      </c>
      <c r="B32" s="29" t="s">
        <v>19</v>
      </c>
      <c r="C32" s="30"/>
      <c r="D32" s="64"/>
      <c r="E32" s="64"/>
      <c r="F32" s="65">
        <v>2</v>
      </c>
      <c r="G32" s="3"/>
    </row>
    <row r="33" spans="1:7" x14ac:dyDescent="0.25">
      <c r="A33" s="17" t="s">
        <v>75</v>
      </c>
      <c r="B33" s="59" t="s">
        <v>22</v>
      </c>
      <c r="C33" s="60"/>
      <c r="D33" s="64"/>
      <c r="E33" s="64"/>
      <c r="F33" s="65">
        <v>2</v>
      </c>
      <c r="G33" s="3"/>
    </row>
    <row r="34" spans="1:7" ht="62.25" customHeight="1" x14ac:dyDescent="0.25">
      <c r="B34" s="5" t="s">
        <v>58</v>
      </c>
      <c r="C34" s="55">
        <f>F35+F37+F36+E38+E39+E40+E41+E42+E43+E44+E45</f>
        <v>11</v>
      </c>
      <c r="D34" s="6" t="s">
        <v>69</v>
      </c>
      <c r="E34" s="6" t="s">
        <v>70</v>
      </c>
      <c r="F34" s="6" t="s">
        <v>71</v>
      </c>
      <c r="G34" s="6" t="s">
        <v>72</v>
      </c>
    </row>
    <row r="35" spans="1:7" x14ac:dyDescent="0.25">
      <c r="A35" s="17" t="s">
        <v>76</v>
      </c>
      <c r="B35" s="29" t="s">
        <v>55</v>
      </c>
      <c r="C35" s="30"/>
      <c r="D35" s="12"/>
      <c r="E35" s="12"/>
      <c r="F35" s="65">
        <v>1</v>
      </c>
      <c r="G35" s="7"/>
    </row>
    <row r="36" spans="1:7" x14ac:dyDescent="0.25">
      <c r="A36" s="17" t="s">
        <v>77</v>
      </c>
      <c r="B36" s="29" t="s">
        <v>19</v>
      </c>
      <c r="C36" s="30"/>
      <c r="D36" s="12"/>
      <c r="E36" s="12"/>
      <c r="F36" s="65">
        <v>1</v>
      </c>
      <c r="G36" s="3"/>
    </row>
    <row r="37" spans="1:7" x14ac:dyDescent="0.25">
      <c r="A37" s="17" t="s">
        <v>78</v>
      </c>
      <c r="B37" s="29" t="s">
        <v>22</v>
      </c>
      <c r="C37" s="30"/>
      <c r="D37" s="12"/>
      <c r="E37" s="12"/>
      <c r="F37" s="65">
        <v>1</v>
      </c>
      <c r="G37" s="3"/>
    </row>
    <row r="38" spans="1:7" ht="41.45" customHeight="1" x14ac:dyDescent="0.25">
      <c r="A38" s="17" t="s">
        <v>79</v>
      </c>
      <c r="B38" s="29" t="s">
        <v>56</v>
      </c>
      <c r="C38" s="30"/>
      <c r="D38" s="12"/>
      <c r="E38" s="65">
        <v>1</v>
      </c>
      <c r="F38" s="18"/>
      <c r="G38" s="3"/>
    </row>
    <row r="39" spans="1:7" x14ac:dyDescent="0.25">
      <c r="A39" s="17" t="s">
        <v>80</v>
      </c>
      <c r="B39" s="29" t="s">
        <v>20</v>
      </c>
      <c r="C39" s="30"/>
      <c r="D39" s="12"/>
      <c r="E39" s="65">
        <v>1</v>
      </c>
      <c r="F39" s="18"/>
      <c r="G39" s="3"/>
    </row>
    <row r="40" spans="1:7" ht="27.6" customHeight="1" x14ac:dyDescent="0.25">
      <c r="A40" s="17" t="s">
        <v>15</v>
      </c>
      <c r="B40" s="29" t="s">
        <v>57</v>
      </c>
      <c r="C40" s="30"/>
      <c r="D40" s="12"/>
      <c r="E40" s="65">
        <v>1</v>
      </c>
      <c r="F40" s="18"/>
      <c r="G40" s="3"/>
    </row>
    <row r="41" spans="1:7" ht="41.45" customHeight="1" x14ac:dyDescent="0.25">
      <c r="A41" s="17" t="s">
        <v>16</v>
      </c>
      <c r="B41" s="29" t="s">
        <v>59</v>
      </c>
      <c r="C41" s="30"/>
      <c r="D41" s="12"/>
      <c r="E41" s="65">
        <v>1</v>
      </c>
      <c r="F41" s="18"/>
      <c r="G41" s="3"/>
    </row>
    <row r="42" spans="1:7" ht="55.15" customHeight="1" x14ac:dyDescent="0.25">
      <c r="A42" s="17" t="s">
        <v>17</v>
      </c>
      <c r="B42" s="29" t="s">
        <v>60</v>
      </c>
      <c r="C42" s="30"/>
      <c r="D42" s="12"/>
      <c r="E42" s="65">
        <v>1</v>
      </c>
      <c r="F42" s="18"/>
      <c r="G42" s="3"/>
    </row>
    <row r="43" spans="1:7" ht="27.6" customHeight="1" x14ac:dyDescent="0.25">
      <c r="A43" s="17" t="s">
        <v>18</v>
      </c>
      <c r="B43" s="29" t="s">
        <v>88</v>
      </c>
      <c r="C43" s="30"/>
      <c r="D43" s="12"/>
      <c r="E43" s="65">
        <v>1</v>
      </c>
      <c r="F43" s="18"/>
      <c r="G43" s="3"/>
    </row>
    <row r="44" spans="1:7" ht="27.6" customHeight="1" x14ac:dyDescent="0.25">
      <c r="A44" s="17" t="s">
        <v>24</v>
      </c>
      <c r="B44" s="29" t="s">
        <v>61</v>
      </c>
      <c r="C44" s="30"/>
      <c r="D44" s="12"/>
      <c r="E44" s="65">
        <v>1</v>
      </c>
      <c r="F44" s="18"/>
      <c r="G44" s="3"/>
    </row>
    <row r="45" spans="1:7" ht="27.6" customHeight="1" x14ac:dyDescent="0.25">
      <c r="A45" s="17" t="s">
        <v>25</v>
      </c>
      <c r="B45" s="29" t="s">
        <v>62</v>
      </c>
      <c r="C45" s="30"/>
      <c r="D45" s="12"/>
      <c r="E45" s="65">
        <v>1</v>
      </c>
      <c r="F45" s="18"/>
      <c r="G45" s="3"/>
    </row>
    <row r="46" spans="1:7" ht="73.5" customHeight="1" x14ac:dyDescent="0.25">
      <c r="B46" s="5" t="s">
        <v>6</v>
      </c>
      <c r="C46" s="55">
        <f>SUM(D47:F50)</f>
        <v>10</v>
      </c>
      <c r="D46" s="6" t="s">
        <v>69</v>
      </c>
      <c r="E46" s="6" t="s">
        <v>70</v>
      </c>
      <c r="F46" s="6" t="s">
        <v>71</v>
      </c>
      <c r="G46" s="6" t="s">
        <v>72</v>
      </c>
    </row>
    <row r="47" spans="1:7" ht="27.6" customHeight="1" x14ac:dyDescent="0.25">
      <c r="A47" s="17" t="s">
        <v>26</v>
      </c>
      <c r="B47" s="66" t="s">
        <v>89</v>
      </c>
      <c r="C47" s="67"/>
      <c r="D47" s="12"/>
      <c r="E47" s="12"/>
      <c r="F47" s="65">
        <v>2</v>
      </c>
      <c r="G47" s="8"/>
    </row>
    <row r="48" spans="1:7" ht="27.6" customHeight="1" x14ac:dyDescent="0.25">
      <c r="A48" s="17" t="s">
        <v>27</v>
      </c>
      <c r="B48" s="27" t="s">
        <v>82</v>
      </c>
      <c r="C48" s="28"/>
      <c r="D48" s="12"/>
      <c r="E48" s="12"/>
      <c r="F48" s="65">
        <v>3</v>
      </c>
      <c r="G48" s="8"/>
    </row>
    <row r="49" spans="1:7" ht="27.6" customHeight="1" x14ac:dyDescent="0.25">
      <c r="A49" s="17" t="s">
        <v>28</v>
      </c>
      <c r="B49" s="27" t="s">
        <v>63</v>
      </c>
      <c r="C49" s="28"/>
      <c r="D49" s="12"/>
      <c r="E49" s="12"/>
      <c r="F49" s="65">
        <v>2</v>
      </c>
      <c r="G49" s="8"/>
    </row>
    <row r="50" spans="1:7" ht="39.6" customHeight="1" x14ac:dyDescent="0.25">
      <c r="A50" s="17" t="s">
        <v>29</v>
      </c>
      <c r="B50" s="27" t="s">
        <v>23</v>
      </c>
      <c r="C50" s="28"/>
      <c r="D50" s="12"/>
      <c r="E50" s="12"/>
      <c r="F50" s="65">
        <v>3</v>
      </c>
      <c r="G50" s="9"/>
    </row>
    <row r="51" spans="1:7" ht="73.5" customHeight="1" x14ac:dyDescent="0.25">
      <c r="B51" s="5" t="s">
        <v>64</v>
      </c>
      <c r="C51" s="55">
        <f>SUM(D52:F52)</f>
        <v>6</v>
      </c>
      <c r="D51" s="6" t="s">
        <v>69</v>
      </c>
      <c r="E51" s="6" t="s">
        <v>70</v>
      </c>
      <c r="F51" s="6" t="s">
        <v>71</v>
      </c>
      <c r="G51" s="6" t="s">
        <v>72</v>
      </c>
    </row>
    <row r="52" spans="1:7" ht="41.45" customHeight="1" x14ac:dyDescent="0.25">
      <c r="A52" s="17" t="s">
        <v>30</v>
      </c>
      <c r="B52" s="68" t="s">
        <v>90</v>
      </c>
      <c r="C52" s="69"/>
      <c r="D52" s="11"/>
      <c r="E52" s="11"/>
      <c r="F52" s="63">
        <v>6</v>
      </c>
      <c r="G52" s="3"/>
    </row>
    <row r="53" spans="1:7" ht="15.75" thickBot="1" x14ac:dyDescent="0.3"/>
    <row r="54" spans="1:7" ht="15.75" thickBot="1" x14ac:dyDescent="0.3">
      <c r="C54" s="24" t="s">
        <v>32</v>
      </c>
      <c r="D54" s="25"/>
      <c r="E54" s="25"/>
      <c r="F54" s="26">
        <f>SUM(C51,C46,C34,C29,C26,C13,C10)</f>
        <v>70</v>
      </c>
    </row>
    <row r="57" spans="1:7" x14ac:dyDescent="0.25">
      <c r="E57" s="23"/>
    </row>
  </sheetData>
  <mergeCells count="44">
    <mergeCell ref="D9:F9"/>
    <mergeCell ref="B7:G7"/>
    <mergeCell ref="B1:G1"/>
    <mergeCell ref="B2:G2"/>
    <mergeCell ref="B3:G3"/>
    <mergeCell ref="B4:G4"/>
    <mergeCell ref="B5:G5"/>
    <mergeCell ref="B6:G6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35:C35"/>
    <mergeCell ref="B28:C28"/>
    <mergeCell ref="B30:C30"/>
    <mergeCell ref="B31:C31"/>
    <mergeCell ref="B32:C32"/>
    <mergeCell ref="B33:C33"/>
    <mergeCell ref="B40:C40"/>
    <mergeCell ref="B39:C39"/>
    <mergeCell ref="B38:C38"/>
    <mergeCell ref="B37:C37"/>
    <mergeCell ref="B36:C36"/>
    <mergeCell ref="B45:C45"/>
    <mergeCell ref="B44:C44"/>
    <mergeCell ref="B43:C43"/>
    <mergeCell ref="B42:C42"/>
    <mergeCell ref="B41:C41"/>
    <mergeCell ref="B48:C48"/>
    <mergeCell ref="B52:C52"/>
    <mergeCell ref="B50:C50"/>
    <mergeCell ref="B47:C47"/>
    <mergeCell ref="B49:C49"/>
  </mergeCells>
  <phoneticPr fontId="9" type="noConversion"/>
  <pageMargins left="0.25" right="0.25" top="0.75" bottom="0.75" header="0.3" footer="0.3"/>
  <pageSetup paperSize="9" scale="65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PET-CT PREMIANTE</vt:lpstr>
      <vt:lpstr>'PET-CT PREMIANTE'!Area_stampa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2025-11-21T14:35:25Z</dcterms:modified>
</cp:coreProperties>
</file>