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abbisogno 2024" sheetId="1" r:id="rId1"/>
    <sheet name="Foglio1" sheetId="2" r:id="rId2"/>
  </sheets>
  <definedNames>
    <definedName name="_xlnm.Print_Area" localSheetId="0">'fabbisogno 2024'!$A$1:$P$153</definedName>
    <definedName name="Discipline">#REF!</definedName>
    <definedName name="_xlnm.Print_Titles" localSheetId="0">'fabbisogno 2024'!$1:$4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3" i="1" l="1"/>
  <c r="F153" i="1"/>
  <c r="L152" i="1"/>
  <c r="L153" i="1" s="1"/>
  <c r="K152" i="1"/>
  <c r="J152" i="1"/>
  <c r="J153" i="1" s="1"/>
  <c r="G152" i="1"/>
  <c r="G153" i="1" s="1"/>
  <c r="F152" i="1"/>
  <c r="I152" i="1" s="1"/>
  <c r="M151" i="1"/>
  <c r="I151" i="1"/>
  <c r="M150" i="1"/>
  <c r="I150" i="1"/>
  <c r="M149" i="1"/>
  <c r="I149" i="1"/>
  <c r="M148" i="1"/>
  <c r="I148" i="1"/>
  <c r="M147" i="1"/>
  <c r="I147" i="1"/>
  <c r="M146" i="1"/>
  <c r="I146" i="1"/>
  <c r="M145" i="1"/>
  <c r="I145" i="1"/>
  <c r="M144" i="1"/>
  <c r="I144" i="1"/>
  <c r="M143" i="1"/>
  <c r="I143" i="1"/>
  <c r="M142" i="1"/>
  <c r="I142" i="1"/>
  <c r="M141" i="1"/>
  <c r="I141" i="1"/>
  <c r="M140" i="1"/>
  <c r="I140" i="1"/>
  <c r="M139" i="1"/>
  <c r="I139" i="1"/>
  <c r="M138" i="1"/>
  <c r="I138" i="1"/>
  <c r="I137" i="1"/>
  <c r="I136" i="1"/>
  <c r="M136" i="1" s="1"/>
  <c r="I135" i="1"/>
  <c r="M134" i="1"/>
  <c r="I134" i="1"/>
  <c r="M133" i="1"/>
  <c r="I133" i="1"/>
  <c r="I132" i="1"/>
  <c r="I131" i="1"/>
  <c r="M131" i="1" s="1"/>
  <c r="I130" i="1"/>
  <c r="M129" i="1"/>
  <c r="I129" i="1"/>
  <c r="M128" i="1"/>
  <c r="I128" i="1"/>
  <c r="M127" i="1"/>
  <c r="I127" i="1"/>
  <c r="I126" i="1"/>
  <c r="I125" i="1"/>
  <c r="M125" i="1" s="1"/>
  <c r="I124" i="1"/>
  <c r="M124" i="1" s="1"/>
  <c r="I123" i="1"/>
  <c r="M123" i="1" s="1"/>
  <c r="I122" i="1"/>
  <c r="M122" i="1" s="1"/>
  <c r="I121" i="1"/>
  <c r="M121" i="1" s="1"/>
  <c r="I120" i="1"/>
  <c r="M120" i="1" s="1"/>
  <c r="I119" i="1"/>
  <c r="M119" i="1" s="1"/>
  <c r="I118" i="1"/>
  <c r="M118" i="1" s="1"/>
  <c r="I117" i="1"/>
  <c r="M117" i="1" s="1"/>
  <c r="I116" i="1"/>
  <c r="M116" i="1" s="1"/>
  <c r="I115" i="1"/>
  <c r="M115" i="1" s="1"/>
  <c r="I114" i="1"/>
  <c r="M113" i="1"/>
  <c r="I113" i="1"/>
  <c r="M112" i="1"/>
  <c r="I112" i="1"/>
  <c r="M111" i="1"/>
  <c r="I111" i="1"/>
  <c r="M110" i="1"/>
  <c r="I110" i="1"/>
  <c r="M109" i="1"/>
  <c r="I109" i="1"/>
  <c r="M108" i="1"/>
  <c r="I108" i="1"/>
  <c r="L107" i="1"/>
  <c r="K107" i="1"/>
  <c r="K153" i="1" s="1"/>
  <c r="J107" i="1"/>
  <c r="H107" i="1"/>
  <c r="G107" i="1"/>
  <c r="F107" i="1"/>
  <c r="M106" i="1"/>
  <c r="I106" i="1"/>
  <c r="M105" i="1"/>
  <c r="I105" i="1"/>
  <c r="M104" i="1"/>
  <c r="I104" i="1"/>
  <c r="M103" i="1"/>
  <c r="I103" i="1"/>
  <c r="M102" i="1"/>
  <c r="I102" i="1"/>
  <c r="M101" i="1"/>
  <c r="I101" i="1"/>
  <c r="M100" i="1"/>
  <c r="I100" i="1"/>
  <c r="M99" i="1"/>
  <c r="I99" i="1"/>
  <c r="M98" i="1"/>
  <c r="I98" i="1"/>
  <c r="M97" i="1"/>
  <c r="I97" i="1"/>
  <c r="I96" i="1"/>
  <c r="I95" i="1"/>
  <c r="M95" i="1" s="1"/>
  <c r="I94" i="1"/>
  <c r="M94" i="1" s="1"/>
  <c r="I93" i="1"/>
  <c r="M93" i="1" s="1"/>
  <c r="I92" i="1"/>
  <c r="M91" i="1"/>
  <c r="I91" i="1"/>
  <c r="M90" i="1"/>
  <c r="I90" i="1"/>
  <c r="M89" i="1"/>
  <c r="I89" i="1"/>
  <c r="M88" i="1"/>
  <c r="I88" i="1"/>
  <c r="M87" i="1"/>
  <c r="I87" i="1"/>
  <c r="M86" i="1"/>
  <c r="I86" i="1"/>
  <c r="M85" i="1"/>
  <c r="I85" i="1"/>
  <c r="M84" i="1"/>
  <c r="I84" i="1"/>
  <c r="M83" i="1"/>
  <c r="I83" i="1"/>
  <c r="I82" i="1"/>
  <c r="I81" i="1"/>
  <c r="I80" i="1"/>
  <c r="I79" i="1"/>
  <c r="M79" i="1" s="1"/>
  <c r="I78" i="1"/>
  <c r="M78" i="1" s="1"/>
  <c r="I77" i="1"/>
  <c r="M77" i="1" s="1"/>
  <c r="I76" i="1"/>
  <c r="M76" i="1" s="1"/>
  <c r="I75" i="1"/>
  <c r="M75" i="1" s="1"/>
  <c r="I74" i="1"/>
  <c r="M73" i="1"/>
  <c r="I73" i="1"/>
  <c r="M72" i="1"/>
  <c r="I72" i="1"/>
  <c r="M71" i="1"/>
  <c r="I71" i="1"/>
  <c r="M70" i="1"/>
  <c r="I70" i="1"/>
  <c r="M69" i="1"/>
  <c r="I69" i="1"/>
  <c r="M68" i="1"/>
  <c r="I68" i="1"/>
  <c r="M67" i="1"/>
  <c r="I67" i="1"/>
  <c r="M66" i="1"/>
  <c r="I66" i="1"/>
  <c r="M65" i="1"/>
  <c r="I65" i="1"/>
  <c r="M64" i="1"/>
  <c r="I64" i="1"/>
  <c r="M63" i="1"/>
  <c r="I63" i="1"/>
  <c r="I62" i="1"/>
  <c r="I61" i="1"/>
  <c r="M61" i="1" s="1"/>
  <c r="I60" i="1"/>
  <c r="M60" i="1" s="1"/>
  <c r="I59" i="1"/>
  <c r="M59" i="1" s="1"/>
  <c r="I58" i="1"/>
  <c r="M58" i="1" s="1"/>
  <c r="I57" i="1"/>
  <c r="M57" i="1" s="1"/>
  <c r="I56" i="1"/>
  <c r="M56" i="1" s="1"/>
  <c r="I55" i="1"/>
  <c r="M55" i="1" s="1"/>
  <c r="I54" i="1"/>
  <c r="M54" i="1" s="1"/>
  <c r="I53" i="1"/>
  <c r="M53" i="1" s="1"/>
  <c r="I52" i="1"/>
  <c r="M52" i="1" s="1"/>
  <c r="I51" i="1"/>
  <c r="M51" i="1" s="1"/>
  <c r="I50" i="1"/>
  <c r="M50" i="1" s="1"/>
  <c r="I49" i="1"/>
  <c r="M49" i="1" s="1"/>
  <c r="I48" i="1"/>
  <c r="M48" i="1" s="1"/>
  <c r="I47" i="1"/>
  <c r="M47" i="1" s="1"/>
  <c r="I46" i="1"/>
  <c r="I45" i="1"/>
  <c r="I44" i="1"/>
  <c r="M44" i="1" s="1"/>
  <c r="I43" i="1"/>
  <c r="M43" i="1" s="1"/>
  <c r="I42" i="1"/>
  <c r="M42" i="1" s="1"/>
  <c r="I41" i="1"/>
  <c r="M41" i="1" s="1"/>
  <c r="I40" i="1"/>
  <c r="I39" i="1"/>
  <c r="I38" i="1"/>
  <c r="M38" i="1" s="1"/>
  <c r="I37" i="1"/>
  <c r="M37" i="1" s="1"/>
  <c r="I36" i="1"/>
  <c r="M36" i="1" s="1"/>
  <c r="I35" i="1"/>
  <c r="M35" i="1" s="1"/>
  <c r="I34" i="1"/>
  <c r="M34" i="1" s="1"/>
  <c r="I33" i="1"/>
  <c r="M33" i="1" s="1"/>
  <c r="I32" i="1"/>
  <c r="M32" i="1" s="1"/>
  <c r="I31" i="1"/>
  <c r="M31" i="1" s="1"/>
  <c r="I30" i="1"/>
  <c r="M30" i="1" s="1"/>
  <c r="I29" i="1"/>
  <c r="M29" i="1" s="1"/>
  <c r="I28" i="1"/>
  <c r="M27" i="1"/>
  <c r="I27" i="1"/>
  <c r="M26" i="1"/>
  <c r="I26" i="1"/>
  <c r="M25" i="1"/>
  <c r="I25" i="1"/>
  <c r="M24" i="1"/>
  <c r="I24" i="1"/>
  <c r="M23" i="1"/>
  <c r="I23" i="1"/>
  <c r="M22" i="1"/>
  <c r="I22" i="1"/>
  <c r="M21" i="1"/>
  <c r="I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M9" i="1"/>
  <c r="I9" i="1"/>
  <c r="M8" i="1"/>
  <c r="I8" i="1"/>
  <c r="M7" i="1"/>
  <c r="I7" i="1"/>
  <c r="M6" i="1"/>
  <c r="M107" i="1" s="1"/>
  <c r="I6" i="1"/>
  <c r="I153" i="1" l="1"/>
  <c r="M153" i="1" s="1"/>
  <c r="M152" i="1"/>
  <c r="I107" i="1"/>
</calcChain>
</file>

<file path=xl/sharedStrings.xml><?xml version="1.0" encoding="utf-8"?>
<sst xmlns="http://schemas.openxmlformats.org/spreadsheetml/2006/main" count="350" uniqueCount="160">
  <si>
    <t>AZIENDA  SOCIOSANITARIA  LIGURE 5</t>
  </si>
  <si>
    <t>C.C.N.L.</t>
  </si>
  <si>
    <t xml:space="preserve">Profilo professionale
</t>
  </si>
  <si>
    <r>
      <rPr>
        <b/>
        <sz val="14"/>
        <rFont val="Verdana"/>
        <family val="2"/>
        <charset val="1"/>
      </rPr>
      <t xml:space="preserve">Disciplina di inquadramento
</t>
    </r>
    <r>
      <rPr>
        <b/>
        <sz val="14"/>
        <color rgb="FFFF0000"/>
        <rFont val="Verdana"/>
        <family val="2"/>
        <charset val="1"/>
      </rPr>
      <t xml:space="preserve">(informazione necessaria solo se </t>
    </r>
    <r>
      <rPr>
        <b/>
        <u/>
        <sz val="14"/>
        <color rgb="FFFF0000"/>
        <rFont val="Verdana"/>
        <family val="2"/>
        <charset val="1"/>
      </rPr>
      <t>Dirigente Medico o Dirigente Sanitario</t>
    </r>
    <r>
      <rPr>
        <b/>
        <sz val="14"/>
        <color rgb="FFFF0000"/>
        <rFont val="Verdana"/>
        <family val="2"/>
        <charset val="1"/>
      </rPr>
      <t xml:space="preserve"> -</t>
    </r>
  </si>
  <si>
    <r>
      <rPr>
        <b/>
        <sz val="12"/>
        <rFont val="Verdana"/>
        <family val="2"/>
        <charset val="1"/>
      </rPr>
      <t xml:space="preserve">Qualifica/Specificità del profilo
</t>
    </r>
    <r>
      <rPr>
        <b/>
        <sz val="12"/>
        <color rgb="FFFF0000"/>
        <rFont val="Verdana"/>
        <family val="2"/>
        <charset val="1"/>
      </rPr>
      <t xml:space="preserve">(solo per il personale del </t>
    </r>
    <r>
      <rPr>
        <b/>
        <u/>
        <sz val="12"/>
        <color rgb="FFFF0000"/>
        <rFont val="Verdana"/>
        <family val="2"/>
        <charset val="1"/>
      </rPr>
      <t>Comparto</t>
    </r>
    <r>
      <rPr>
        <b/>
        <sz val="12"/>
        <color rgb="FFFF0000"/>
        <rFont val="Verdana"/>
        <family val="2"/>
        <charset val="1"/>
      </rPr>
      <t>)</t>
    </r>
  </si>
  <si>
    <r>
      <rPr>
        <b/>
        <sz val="14"/>
        <rFont val="Verdana"/>
        <family val="2"/>
        <charset val="1"/>
      </rPr>
      <t xml:space="preserve">Categoria                      </t>
    </r>
    <r>
      <rPr>
        <b/>
        <sz val="14"/>
        <color rgb="FFFF0000"/>
        <rFont val="Verdana"/>
        <family val="2"/>
        <charset val="1"/>
      </rPr>
      <t xml:space="preserve"> (solo per il personale del </t>
    </r>
    <r>
      <rPr>
        <b/>
        <u/>
        <sz val="14"/>
        <color rgb="FFFF0000"/>
        <rFont val="Verdana"/>
        <family val="2"/>
        <charset val="1"/>
      </rPr>
      <t>Comparto</t>
    </r>
    <r>
      <rPr>
        <b/>
        <sz val="14"/>
        <color rgb="FFFF0000"/>
        <rFont val="Verdana"/>
        <family val="2"/>
        <charset val="1"/>
      </rPr>
      <t>)</t>
    </r>
  </si>
  <si>
    <r>
      <rPr>
        <b/>
        <sz val="14"/>
        <rFont val="Verdana"/>
        <family val="2"/>
        <charset val="1"/>
      </rPr>
      <t>IN SERVIZIO TEMPO INDETERMINATO  A 31.12.2023</t>
    </r>
    <r>
      <rPr>
        <sz val="14"/>
        <rFont val="Verdana"/>
        <family val="2"/>
        <charset val="1"/>
      </rPr>
      <t xml:space="preserve">                                   </t>
    </r>
  </si>
  <si>
    <t>IN SERVIZIO TEMPO DETERMINATO A 31.12.2023  COMPRESI COMANDI ad ASL 5</t>
  </si>
  <si>
    <t>CESSAZIONI PREVISTE 2024  TEMPO INDETERMINATO</t>
  </si>
  <si>
    <t xml:space="preserve">DOTAZIONE PREVISTA  2024          </t>
  </si>
  <si>
    <t>CESSAZIONI 2025/2026</t>
  </si>
  <si>
    <t>ASSUNZIONI 2025/2026</t>
  </si>
  <si>
    <t>DOTAZIONE PREVISTA 2026</t>
  </si>
  <si>
    <t>TOTALE SUMAISTI AL 31.12.2023</t>
  </si>
  <si>
    <t>TOTALE IN SERVIZIO A 31.12.2023</t>
  </si>
  <si>
    <t>CESSAZIONI PREVISTE TEMPO DETERMINATO 2024</t>
  </si>
  <si>
    <t>ASSUNZIONI PREVISTE 2024</t>
  </si>
  <si>
    <t>n. unità</t>
  </si>
  <si>
    <t>Dirigente Medico S.C.</t>
  </si>
  <si>
    <t xml:space="preserve">A302 ANESTESIA E RIANIMAZIONE                                    </t>
  </si>
  <si>
    <t xml:space="preserve">A301 ANATOMIA PATOLOGICA                                         </t>
  </si>
  <si>
    <t xml:space="preserve">A103 CARDIOLOGIA                                                 </t>
  </si>
  <si>
    <t xml:space="preserve">A202 CHIRURGIA GENERALE                                          </t>
  </si>
  <si>
    <t xml:space="preserve">A207 CHIRURGIA VASCOLARE                                         </t>
  </si>
  <si>
    <t>Dirigente Medico S.C. DMPO</t>
  </si>
  <si>
    <t xml:space="preserve">A107 GASTROENTEROLOGIA                                           </t>
  </si>
  <si>
    <t xml:space="preserve">A109 GERIATRIA                                                   </t>
  </si>
  <si>
    <t xml:space="preserve">A208 GINECOLOGIA E OSTETRICIA                                    </t>
  </si>
  <si>
    <t xml:space="preserve">A402 IGIENE DEGLI ALIMENTI E DELLA NUTRIZIONE                    </t>
  </si>
  <si>
    <t xml:space="preserve">A401 IGIENE, EPIDEMIOLOGIA E SANITA' PUBBLICA                    </t>
  </si>
  <si>
    <t xml:space="preserve">A112 MALATTIE INFETTIVE                                          </t>
  </si>
  <si>
    <t>MEDICINA D'EMERGENZA - URGENZA/ 112</t>
  </si>
  <si>
    <t xml:space="preserve">A115 MEDICINA INTERNA                                            </t>
  </si>
  <si>
    <t xml:space="preserve">A308 MEDICINA NUCLEARE                                           </t>
  </si>
  <si>
    <t xml:space="preserve">A111 MALATTIE DELL'APPARATO RESPIRATORIO                         </t>
  </si>
  <si>
    <t xml:space="preserve">A306 MEDICINA TRASFUSIONALE                                      </t>
  </si>
  <si>
    <t xml:space="preserve">A117 NEFROLOGIA                                                  </t>
  </si>
  <si>
    <t xml:space="preserve">A119 NEUROLOGIA                                                  </t>
  </si>
  <si>
    <t xml:space="preserve">A120 NEUROPSICHIATRIA INFANTILE                                  </t>
  </si>
  <si>
    <t xml:space="preserve">A210 OFTALMOLOGIA                                                </t>
  </si>
  <si>
    <t xml:space="preserve">A121 ONCOLOGIA                                                   </t>
  </si>
  <si>
    <t xml:space="preserve">A211 ORTOPEDIA E TRAUMATOLOGIA                                   </t>
  </si>
  <si>
    <t xml:space="preserve">A212 OTORINOLARINGOIATRIA                                        </t>
  </si>
  <si>
    <t xml:space="preserve">A312 PATOLOGIA CLINICA (LABORATORIO DI ANALISI)                  </t>
  </si>
  <si>
    <t xml:space="preserve">A123 PSICHIATRIA                                                 </t>
  </si>
  <si>
    <t xml:space="preserve">A313 RADIODIAGNOSTICA                                            </t>
  </si>
  <si>
    <t xml:space="preserve">A124 RADIOTERAPIA                                                </t>
  </si>
  <si>
    <t>PSAL</t>
  </si>
  <si>
    <t xml:space="preserve">A213 UROLOGIA                                                    </t>
  </si>
  <si>
    <t xml:space="preserve"> RISCHIO CLINICO</t>
  </si>
  <si>
    <t>Dirigente Medico</t>
  </si>
  <si>
    <t>ALLERGOLOGIA</t>
  </si>
  <si>
    <t xml:space="preserve">A205 CHIRURGIA PLASTICA E RICOSTRUTTIVA                          </t>
  </si>
  <si>
    <t xml:space="preserve">A206 CHIRURGIA TORACICA                                          </t>
  </si>
  <si>
    <t>CURE PALLIATIVE</t>
  </si>
  <si>
    <t xml:space="preserve">A104 DERMATOLOGIA E VENEREOLOGIA                                 </t>
  </si>
  <si>
    <t xml:space="preserve">A405 DIREZIONE MEDICA DI PRESIDIO OSPEDALIERO                    </t>
  </si>
  <si>
    <t>ENDROCRINOLOGIA</t>
  </si>
  <si>
    <t xml:space="preserve">A105 EMATOLOGIA                                                  </t>
  </si>
  <si>
    <t xml:space="preserve">A108 GENETICA MEDICA                                             </t>
  </si>
  <si>
    <t>IG. MED. PREVENTIVA</t>
  </si>
  <si>
    <t xml:space="preserve">A110 MALATTIE METABOLICHE E DIABETOLOGIA                         </t>
  </si>
  <si>
    <t xml:space="preserve">A403 MEDICINA DEL LAVORO E SICUREZZA AMB. DI LAVORO              </t>
  </si>
  <si>
    <t>MEDICINA DELLO SPORT</t>
  </si>
  <si>
    <t>MEDICINA D'EMERGENZA - URGENZA</t>
  </si>
  <si>
    <t xml:space="preserve">A114 MEDICINA FISICA E RIABILITAZIONE                            </t>
  </si>
  <si>
    <t xml:space="preserve">A307 MEDICINA LEGALE                                             </t>
  </si>
  <si>
    <t xml:space="preserve">A310 NEUROFISIOPATOLOGIA                                         </t>
  </si>
  <si>
    <t xml:space="preserve">A311 NEURORADIOLOGIA                                             </t>
  </si>
  <si>
    <t xml:space="preserve">B101 ODONTOIATRIA                                                </t>
  </si>
  <si>
    <t xml:space="preserve">A404 ORGANIZZAZIONE SERVIZI SANITARI DI BASE                     </t>
  </si>
  <si>
    <t xml:space="preserve">A122 PEDIATRIA                                                   </t>
  </si>
  <si>
    <t>REUMATOLOGIA</t>
  </si>
  <si>
    <t>Dirigente Amministrativo S.C.</t>
  </si>
  <si>
    <t>Dirigente Amministrativo</t>
  </si>
  <si>
    <t>Dirigente Ingegnere S.C.</t>
  </si>
  <si>
    <t>Dirigente Ingegnere</t>
  </si>
  <si>
    <t>Dirigente Professioni Sanitarie</t>
  </si>
  <si>
    <t>Dirigente Professioni della Prevenzione</t>
  </si>
  <si>
    <t>Dirigente Psicologo</t>
  </si>
  <si>
    <t xml:space="preserve">H101 PSICOLOGIA                                                  </t>
  </si>
  <si>
    <t>Dirigente Analista</t>
  </si>
  <si>
    <t>Dirigente Architetto</t>
  </si>
  <si>
    <t>Dirigente Farmacista S.C.</t>
  </si>
  <si>
    <t xml:space="preserve">D102 FARMACIA TERRITORIALE                                       </t>
  </si>
  <si>
    <t>Dirigente Farmacista</t>
  </si>
  <si>
    <t xml:space="preserve">D101 FARMACIA OSPEDALIERA                                        </t>
  </si>
  <si>
    <t>Dirigente Fisico S.C.</t>
  </si>
  <si>
    <t xml:space="preserve">G101 FISICA SANITARIA                                            </t>
  </si>
  <si>
    <t>Dirigente Fisico</t>
  </si>
  <si>
    <t>Dirigente Biologo</t>
  </si>
  <si>
    <t xml:space="preserve">Z101 EPIDEMIOLOGIA RICOMPRESA NELL'AREA DI SANITA' PUBBLICA      </t>
  </si>
  <si>
    <t>Dirigente Veterinario S.C.</t>
  </si>
  <si>
    <t xml:space="preserve">C102 IGIENE PRODUZ., COMMERC. ALIMENTI ORIGINE ANIMALE           </t>
  </si>
  <si>
    <t xml:space="preserve">C101 SANITA' ANIMALE                                             </t>
  </si>
  <si>
    <t>Dirigente Veterinario</t>
  </si>
  <si>
    <t>TOTALE DIRIGENZA</t>
  </si>
  <si>
    <t>COMPARTO</t>
  </si>
  <si>
    <t>Personale Infermieristico</t>
  </si>
  <si>
    <t>CPS INFERMIERE PROFESSIONALE</t>
  </si>
  <si>
    <t>D</t>
  </si>
  <si>
    <t>CPS INFERMIERE SENIOR</t>
  </si>
  <si>
    <t>DS</t>
  </si>
  <si>
    <t>CPS INFERMIERE PEDIATRICO</t>
  </si>
  <si>
    <t>CPS OSTETRICA</t>
  </si>
  <si>
    <t>INFERMIERI C</t>
  </si>
  <si>
    <t>C</t>
  </si>
  <si>
    <t>Personale tecnico-sanitario e riabilitazione</t>
  </si>
  <si>
    <t>CPS DIETISTA</t>
  </si>
  <si>
    <t>CPS TSLB</t>
  </si>
  <si>
    <t>CPS TSRM</t>
  </si>
  <si>
    <t>CPS TSRM SENIOR</t>
  </si>
  <si>
    <t>CPS TECNICO DI NEUROFISIOPATOLOGIA</t>
  </si>
  <si>
    <t>CPS TECNICO AUDIOMETRISTA</t>
  </si>
  <si>
    <t>Personale della prevenzione</t>
  </si>
  <si>
    <t>CPS ASSISTENTE SANITARIO</t>
  </si>
  <si>
    <t>CPS TECNICO DELLA PREVENZIONE NELL'AMBIENTE E NEI LUOGHI DI LAVORO</t>
  </si>
  <si>
    <t>CPS PODOLOGO</t>
  </si>
  <si>
    <t>CPS FISIOTERAPISTA</t>
  </si>
  <si>
    <t>CPS LOGOPEDISTA</t>
  </si>
  <si>
    <t>ORTOTTISTA</t>
  </si>
  <si>
    <t>TERAPISTA DELLA NEURO E PSI. ETA' EV.</t>
  </si>
  <si>
    <t>EDUCATORE</t>
  </si>
  <si>
    <t>MASS. NON VEDENTE</t>
  </si>
  <si>
    <t>TERAPISTI RIAB. PSICH.</t>
  </si>
  <si>
    <t>Assistenti religiosi</t>
  </si>
  <si>
    <t>O.T.A./O.S.S.</t>
  </si>
  <si>
    <t>OSS</t>
  </si>
  <si>
    <t>BS</t>
  </si>
  <si>
    <t>Collaboratori/Assistenti/Operatori Tecnici</t>
  </si>
  <si>
    <t>OPERATORE TECNICO -VDT - Portire/central.</t>
  </si>
  <si>
    <t>B</t>
  </si>
  <si>
    <t>Assistenti Sociali</t>
  </si>
  <si>
    <t>COLLABORATORE PROF.LE ASSISTENTE SOCIALE</t>
  </si>
  <si>
    <t>COLLABORATORE PROF.LE ASSISTENTE SOCIALE SENIOR</t>
  </si>
  <si>
    <t>CTP - INGEGNERE MECCANICO/ELETTRICO</t>
  </si>
  <si>
    <t>CTP CHIMICO/ING. BIOMEDICO/Tecn Alime/Statistico/ comunicazione</t>
  </si>
  <si>
    <t>CTP - ARCHITETTO</t>
  </si>
  <si>
    <t>CTP INFORMATICO</t>
  </si>
  <si>
    <t>ASSISTENTE TECNICO - GEOMETRA</t>
  </si>
  <si>
    <t>PROGRAMMATORE</t>
  </si>
  <si>
    <t>ASSISTENTE TECNICO - PERITO</t>
  </si>
  <si>
    <t>ASS. SPEC. ESPERTO</t>
  </si>
  <si>
    <t>AUTISTA</t>
  </si>
  <si>
    <t>OPERATORE TECNICO  AUTISTA</t>
  </si>
  <si>
    <t>OTA</t>
  </si>
  <si>
    <t>Ausiliari</t>
  </si>
  <si>
    <t>AUSILIARIO</t>
  </si>
  <si>
    <t>A</t>
  </si>
  <si>
    <t>Assistenti Religiosi</t>
  </si>
  <si>
    <t>ASSISTENTE RELIGIOSO</t>
  </si>
  <si>
    <t>Amministrativi</t>
  </si>
  <si>
    <t>COLLABORATORE AMMINISTRATIVO PROF.LE</t>
  </si>
  <si>
    <t>ASSISTENTE AMMINISTRATIVO</t>
  </si>
  <si>
    <t>COADIUTORE AMMINISTRATIVO</t>
  </si>
  <si>
    <t>COADIUTORE AMMINISTRATIVO SENIOR</t>
  </si>
  <si>
    <t>COMMESSO</t>
  </si>
  <si>
    <t>TOTALE COMPARTO</t>
  </si>
  <si>
    <t>TOTALE GENERALE</t>
  </si>
  <si>
    <t>QUADRO PREVISIONALE DELLE RISORSE UMANE PER GLI ANNI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</si>
</sst>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24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24"/>
      <color rgb="FFFF0000"/>
      <name val="Verdana"/>
      <family val="2"/>
      <charset val="1"/>
    </font>
    <font>
      <b/>
      <sz val="18"/>
      <color rgb="FFFF0000"/>
      <name val="Verdana"/>
      <family val="2"/>
      <charset val="1"/>
    </font>
    <font>
      <b/>
      <sz val="11"/>
      <name val="Verdana"/>
      <family val="2"/>
      <charset val="1"/>
    </font>
    <font>
      <b/>
      <sz val="14"/>
      <name val="Verdana"/>
      <family val="2"/>
      <charset val="1"/>
    </font>
    <font>
      <b/>
      <sz val="14"/>
      <color rgb="FFFF0000"/>
      <name val="Verdana"/>
      <family val="2"/>
      <charset val="1"/>
    </font>
    <font>
      <b/>
      <u/>
      <sz val="14"/>
      <color rgb="FFFF0000"/>
      <name val="Verdana"/>
      <family val="2"/>
      <charset val="1"/>
    </font>
    <font>
      <b/>
      <sz val="12"/>
      <name val="Verdana"/>
      <family val="2"/>
      <charset val="1"/>
    </font>
    <font>
      <b/>
      <sz val="12"/>
      <color rgb="FFFF0000"/>
      <name val="Verdana"/>
      <family val="2"/>
      <charset val="1"/>
    </font>
    <font>
      <b/>
      <u/>
      <sz val="12"/>
      <color rgb="FFFF0000"/>
      <name val="Verdana"/>
      <family val="2"/>
      <charset val="1"/>
    </font>
    <font>
      <sz val="14"/>
      <name val="Verdana"/>
      <family val="2"/>
      <charset val="1"/>
    </font>
    <font>
      <b/>
      <sz val="9"/>
      <name val="Verdana"/>
      <family val="2"/>
      <charset val="1"/>
    </font>
    <font>
      <sz val="12"/>
      <name val="Arial"/>
      <family val="2"/>
      <charset val="1"/>
    </font>
    <font>
      <b/>
      <sz val="18"/>
      <name val="Verdana"/>
      <family val="2"/>
      <charset val="1"/>
    </font>
    <font>
      <b/>
      <sz val="9"/>
      <color rgb="FFFFFF00"/>
      <name val="Verdana"/>
      <family val="2"/>
      <charset val="1"/>
    </font>
    <font>
      <sz val="8"/>
      <name val="Verdana"/>
      <family val="2"/>
      <charset val="1"/>
    </font>
    <font>
      <sz val="9"/>
      <name val="Verdana"/>
      <family val="2"/>
      <charset val="1"/>
    </font>
    <font>
      <sz val="8"/>
      <color rgb="FF000000"/>
      <name val="Calibri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66FFFF"/>
        <bgColor rgb="FF72CFC9"/>
      </patternFill>
    </fill>
    <fill>
      <patternFill patternType="solid">
        <fgColor rgb="FF72CFC9"/>
        <bgColor rgb="FF66FFFF"/>
      </patternFill>
    </fill>
    <fill>
      <patternFill patternType="solid">
        <fgColor rgb="FFFFCC99"/>
        <bgColor rgb="FFD9D9D9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CCFF"/>
        <bgColor rgb="FFD9D9D9"/>
      </patternFill>
    </fill>
    <fill>
      <patternFill patternType="solid">
        <fgColor rgb="FFFF0000"/>
        <bgColor rgb="FF9933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23" fillId="0" borderId="0" applyBorder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1" fillId="0" borderId="1" xfId="3" applyFont="1" applyBorder="1" applyAlignment="1" applyProtection="1"/>
    <xf numFmtId="0" fontId="2" fillId="0" borderId="1" xfId="3" applyFont="1" applyBorder="1" applyAlignment="1" applyProtection="1">
      <alignment horizontal="left"/>
    </xf>
    <xf numFmtId="0" fontId="1" fillId="0" borderId="1" xfId="3" applyFont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 vertical="center" wrapText="1"/>
    </xf>
    <xf numFmtId="0" fontId="1" fillId="3" borderId="1" xfId="3" applyFont="1" applyFill="1" applyBorder="1" applyAlignment="1" applyProtection="1"/>
    <xf numFmtId="0" fontId="5" fillId="6" borderId="1" xfId="3" applyFont="1" applyFill="1" applyBorder="1" applyAlignment="1" applyProtection="1">
      <alignment horizontal="center" vertical="center" wrapText="1"/>
    </xf>
    <xf numFmtId="0" fontId="5" fillId="7" borderId="1" xfId="3" applyFont="1" applyFill="1" applyBorder="1" applyAlignment="1" applyProtection="1">
      <alignment horizontal="center" vertical="center" wrapText="1"/>
    </xf>
    <xf numFmtId="0" fontId="14" fillId="0" borderId="1" xfId="3" applyFont="1" applyBorder="1" applyAlignment="1" applyProtection="1">
      <alignment vertical="top"/>
    </xf>
    <xf numFmtId="49" fontId="5" fillId="6" borderId="1" xfId="3" applyNumberFormat="1" applyFont="1" applyFill="1" applyBorder="1" applyAlignment="1" applyProtection="1">
      <alignment horizontal="center" vertical="center" wrapText="1"/>
    </xf>
    <xf numFmtId="0" fontId="1" fillId="0" borderId="1" xfId="3" applyFont="1" applyBorder="1" applyAlignment="1" applyProtection="1">
      <alignment vertical="top"/>
    </xf>
    <xf numFmtId="0" fontId="1" fillId="6" borderId="1" xfId="3" applyFont="1" applyFill="1" applyBorder="1" applyAlignment="1" applyProtection="1"/>
    <xf numFmtId="49" fontId="17" fillId="0" borderId="1" xfId="3" applyNumberFormat="1" applyFont="1" applyBorder="1" applyAlignment="1" applyProtection="1">
      <alignment horizontal="center" vertical="center" wrapText="1"/>
    </xf>
    <xf numFmtId="49" fontId="17" fillId="9" borderId="1" xfId="3" applyNumberFormat="1" applyFont="1" applyFill="1" applyBorder="1" applyAlignment="1" applyProtection="1">
      <alignment horizontal="left" vertical="center" wrapText="1"/>
    </xf>
    <xf numFmtId="49" fontId="18" fillId="9" borderId="1" xfId="3" applyNumberFormat="1" applyFont="1" applyFill="1" applyBorder="1" applyAlignment="1" applyProtection="1">
      <alignment horizontal="center" vertical="center" wrapText="1"/>
    </xf>
    <xf numFmtId="3" fontId="18" fillId="0" borderId="1" xfId="3" applyNumberFormat="1" applyFont="1" applyBorder="1" applyAlignment="1" applyProtection="1">
      <alignment horizontal="center" vertical="center" wrapText="1"/>
    </xf>
    <xf numFmtId="0" fontId="18" fillId="0" borderId="1" xfId="3" applyFont="1" applyBorder="1" applyAlignment="1" applyProtection="1">
      <alignment horizontal="left" vertical="center" wrapText="1"/>
    </xf>
    <xf numFmtId="0" fontId="2" fillId="0" borderId="1" xfId="3" applyFont="1" applyBorder="1" applyAlignment="1" applyProtection="1"/>
    <xf numFmtId="0" fontId="2" fillId="0" borderId="1" xfId="3" applyFont="1" applyBorder="1" applyAlignment="1" applyProtection="1">
      <alignment horizontal="center"/>
    </xf>
    <xf numFmtId="0" fontId="18" fillId="0" borderId="1" xfId="3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/>
    <xf numFmtId="0" fontId="20" fillId="0" borderId="1" xfId="3" applyFont="1" applyBorder="1" applyAlignment="1" applyProtection="1"/>
    <xf numFmtId="49" fontId="17" fillId="10" borderId="1" xfId="3" applyNumberFormat="1" applyFont="1" applyFill="1" applyBorder="1" applyAlignment="1" applyProtection="1">
      <alignment horizontal="left" vertical="center" wrapText="1"/>
    </xf>
    <xf numFmtId="49" fontId="18" fillId="10" borderId="1" xfId="3" applyNumberFormat="1" applyFont="1" applyFill="1" applyBorder="1" applyAlignment="1" applyProtection="1">
      <alignment horizontal="center" vertical="center" wrapText="1"/>
    </xf>
    <xf numFmtId="0" fontId="22" fillId="2" borderId="1" xfId="3" applyFont="1" applyFill="1" applyBorder="1" applyAlignment="1" applyProtection="1">
      <alignment horizontal="center" vertical="center" wrapText="1"/>
    </xf>
    <xf numFmtId="3" fontId="13" fillId="11" borderId="1" xfId="3" applyNumberFormat="1" applyFont="1" applyFill="1" applyBorder="1" applyAlignment="1" applyProtection="1">
      <alignment horizontal="center" vertical="center" wrapText="1"/>
    </xf>
    <xf numFmtId="0" fontId="13" fillId="2" borderId="1" xfId="3" applyFont="1" applyFill="1" applyBorder="1" applyAlignment="1" applyProtection="1">
      <alignment horizontal="center" vertical="center" wrapText="1"/>
    </xf>
    <xf numFmtId="49" fontId="17" fillId="10" borderId="1" xfId="3" applyNumberFormat="1" applyFont="1" applyFill="1" applyBorder="1" applyAlignment="1" applyProtection="1">
      <alignment horizontal="center" vertical="center" wrapText="1"/>
    </xf>
    <xf numFmtId="49" fontId="17" fillId="0" borderId="1" xfId="3" applyNumberFormat="1" applyFont="1" applyBorder="1" applyAlignment="1" applyProtection="1">
      <alignment horizontal="left" vertical="center" wrapText="1"/>
    </xf>
    <xf numFmtId="49" fontId="18" fillId="0" borderId="1" xfId="3" applyNumberFormat="1" applyFont="1" applyBorder="1" applyAlignment="1" applyProtection="1">
      <alignment horizontal="center" vertical="center" wrapText="1"/>
    </xf>
    <xf numFmtId="0" fontId="16" fillId="6" borderId="1" xfId="3" applyFont="1" applyFill="1" applyBorder="1" applyAlignment="1" applyProtection="1">
      <alignment horizontal="right" vertical="center" textRotation="90"/>
    </xf>
    <xf numFmtId="3" fontId="13" fillId="2" borderId="1" xfId="3" applyNumberFormat="1" applyFont="1" applyFill="1" applyBorder="1" applyAlignment="1" applyProtection="1">
      <alignment horizontal="center" vertical="center" wrapText="1"/>
    </xf>
    <xf numFmtId="0" fontId="22" fillId="6" borderId="1" xfId="3" applyFont="1" applyFill="1" applyBorder="1" applyAlignment="1" applyProtection="1">
      <alignment horizontal="center" vertical="center" wrapText="1"/>
    </xf>
    <xf numFmtId="3" fontId="13" fillId="6" borderId="1" xfId="3" applyNumberFormat="1" applyFont="1" applyFill="1" applyBorder="1" applyAlignment="1" applyProtection="1">
      <alignment horizontal="center" vertical="center" wrapText="1"/>
    </xf>
    <xf numFmtId="0" fontId="13" fillId="6" borderId="1" xfId="3" applyFont="1" applyFill="1" applyBorder="1" applyAlignment="1" applyProtection="1">
      <alignment horizontal="center" vertical="center" wrapText="1"/>
    </xf>
    <xf numFmtId="3" fontId="2" fillId="0" borderId="1" xfId="3" applyNumberFormat="1" applyFont="1" applyBorder="1" applyAlignment="1" applyProtection="1"/>
    <xf numFmtId="0" fontId="3" fillId="2" borderId="1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horizontal="center" vertical="center" wrapText="1"/>
    </xf>
    <xf numFmtId="0" fontId="5" fillId="4" borderId="1" xfId="3" applyFont="1" applyFill="1" applyBorder="1" applyAlignment="1" applyProtection="1">
      <alignment horizontal="center" vertical="center" textRotation="90"/>
    </xf>
    <xf numFmtId="49" fontId="5" fillId="5" borderId="1" xfId="3" applyNumberFormat="1" applyFont="1" applyFill="1" applyBorder="1" applyAlignment="1" applyProtection="1">
      <alignment horizontal="center" vertical="center" wrapText="1"/>
    </xf>
    <xf numFmtId="49" fontId="6" fillId="5" borderId="1" xfId="3" applyNumberFormat="1" applyFont="1" applyFill="1" applyBorder="1" applyAlignment="1" applyProtection="1">
      <alignment horizontal="center" vertical="center" wrapText="1"/>
    </xf>
    <xf numFmtId="49" fontId="9" fillId="5" borderId="1" xfId="3" applyNumberFormat="1" applyFont="1" applyFill="1" applyBorder="1" applyAlignment="1" applyProtection="1">
      <alignment horizontal="left" vertical="center" wrapText="1"/>
    </xf>
    <xf numFmtId="0" fontId="6" fillId="6" borderId="1" xfId="3" applyFont="1" applyFill="1" applyBorder="1" applyAlignment="1" applyProtection="1">
      <alignment horizontal="center" vertical="center" wrapText="1"/>
    </xf>
    <xf numFmtId="0" fontId="5" fillId="6" borderId="1" xfId="3" applyFont="1" applyFill="1" applyBorder="1" applyAlignment="1" applyProtection="1">
      <alignment horizontal="center" vertical="center" wrapText="1"/>
    </xf>
    <xf numFmtId="0" fontId="5" fillId="7" borderId="1" xfId="3" applyFont="1" applyFill="1" applyBorder="1" applyAlignment="1" applyProtection="1">
      <alignment horizontal="center" vertical="center" wrapText="1"/>
    </xf>
    <xf numFmtId="0" fontId="13" fillId="5" borderId="1" xfId="3" applyFont="1" applyFill="1" applyBorder="1" applyAlignment="1" applyProtection="1">
      <alignment horizontal="center" vertical="center" wrapText="1"/>
    </xf>
    <xf numFmtId="0" fontId="16" fillId="12" borderId="1" xfId="3" applyFont="1" applyFill="1" applyBorder="1" applyAlignment="1" applyProtection="1">
      <alignment horizontal="center" vertical="center" textRotation="90"/>
    </xf>
    <xf numFmtId="0" fontId="22" fillId="2" borderId="1" xfId="3" applyFont="1" applyFill="1" applyBorder="1" applyAlignment="1" applyProtection="1">
      <alignment horizontal="center" vertical="center" wrapText="1"/>
    </xf>
    <xf numFmtId="0" fontId="22" fillId="6" borderId="1" xfId="3" applyFont="1" applyFill="1" applyBorder="1" applyAlignment="1" applyProtection="1">
      <alignment horizontal="center" vertical="center" wrapText="1"/>
    </xf>
    <xf numFmtId="0" fontId="15" fillId="6" borderId="1" xfId="3" applyFont="1" applyFill="1" applyBorder="1" applyAlignment="1" applyProtection="1">
      <alignment horizontal="center" vertical="center" wrapText="1"/>
    </xf>
    <xf numFmtId="0" fontId="16" fillId="8" borderId="1" xfId="3" applyFont="1" applyFill="1" applyBorder="1" applyAlignment="1" applyProtection="1">
      <alignment horizontal="center" vertical="center" textRotation="90"/>
    </xf>
    <xf numFmtId="0" fontId="21" fillId="2" borderId="1" xfId="3" applyFont="1" applyFill="1" applyBorder="1" applyAlignment="1" applyProtection="1">
      <alignment horizontal="center" vertical="center" wrapText="1"/>
    </xf>
  </cellXfs>
  <cellStyles count="4">
    <cellStyle name="Migliaia 2" xfId="1"/>
    <cellStyle name="Normal_Sheet1 2" xfId="2"/>
    <cellStyle name="Normale" xfId="0" builtinId="0"/>
    <cellStyle name="Normale 2" xfId="3"/>
  </cellStyles>
  <dxfs count="0"/>
  <tableStyles count="0" defaultTableStyle="TableStyleMedium2" defaultPivotStyle="PivotStyleLight16"/>
  <colors>
    <indexedColors>
      <rgbColor rgb="FF000000"/>
      <rgbColor rgb="FFFFCC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2CFC9"/>
      <rgbColor rgb="FFFF99CC"/>
      <rgbColor rgb="FFCC99FF"/>
      <rgbColor rgb="FFFFCC99"/>
      <rgbColor rgb="FF3366FF"/>
      <rgbColor rgb="FF66FFFF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7"/>
  <sheetViews>
    <sheetView tabSelected="1" view="pageLayout" topLeftCell="B1" zoomScaleNormal="100" workbookViewId="0">
      <selection activeCell="R2" sqref="R2"/>
    </sheetView>
  </sheetViews>
  <sheetFormatPr defaultColWidth="9.140625" defaultRowHeight="12.75" x14ac:dyDescent="0.2"/>
  <cols>
    <col min="1" max="1" width="6.7109375" style="1" customWidth="1"/>
    <col min="2" max="2" width="13.28515625" style="1" customWidth="1"/>
    <col min="3" max="3" width="20.42578125" style="1" customWidth="1"/>
    <col min="4" max="4" width="16.85546875" style="2" customWidth="1"/>
    <col min="5" max="5" width="9.85546875" style="1" customWidth="1"/>
    <col min="6" max="6" width="14.28515625" style="1" customWidth="1"/>
    <col min="7" max="7" width="14.42578125" style="1" customWidth="1"/>
    <col min="8" max="8" width="13" style="1" customWidth="1"/>
    <col min="9" max="9" width="13.85546875" style="1" customWidth="1"/>
    <col min="10" max="10" width="11" style="3" customWidth="1"/>
    <col min="11" max="11" width="12.140625" style="3" customWidth="1"/>
    <col min="12" max="12" width="10.5703125" style="1" customWidth="1"/>
    <col min="13" max="13" width="13.85546875" style="1" customWidth="1"/>
    <col min="14" max="14" width="14" style="1" customWidth="1"/>
    <col min="15" max="16384" width="9.140625" style="1"/>
  </cols>
  <sheetData>
    <row r="1" spans="1:16" ht="114.75" customHeight="1" x14ac:dyDescent="0.2">
      <c r="A1" s="36" t="s">
        <v>159</v>
      </c>
      <c r="B1" s="36"/>
      <c r="C1" s="36"/>
      <c r="D1" s="36"/>
      <c r="E1" s="36"/>
      <c r="F1" s="36"/>
      <c r="G1" s="36"/>
      <c r="H1" s="4"/>
      <c r="I1" s="4"/>
      <c r="J1" s="37" t="s">
        <v>0</v>
      </c>
      <c r="K1" s="37"/>
      <c r="L1" s="37"/>
      <c r="M1" s="37"/>
      <c r="N1" s="37"/>
      <c r="O1" s="5"/>
      <c r="P1" s="5"/>
    </row>
    <row r="2" spans="1:16" s="8" customFormat="1" ht="26.25" customHeight="1" x14ac:dyDescent="0.25">
      <c r="A2" s="38" t="s">
        <v>1</v>
      </c>
      <c r="B2" s="39" t="s">
        <v>2</v>
      </c>
      <c r="C2" s="40" t="s">
        <v>3</v>
      </c>
      <c r="D2" s="41" t="s">
        <v>4</v>
      </c>
      <c r="E2" s="40" t="s">
        <v>5</v>
      </c>
      <c r="F2" s="42" t="s">
        <v>6</v>
      </c>
      <c r="G2" s="43" t="s">
        <v>7</v>
      </c>
      <c r="H2" s="6"/>
      <c r="I2" s="6"/>
      <c r="J2" s="44" t="s">
        <v>8</v>
      </c>
      <c r="K2" s="7"/>
      <c r="L2" s="7"/>
      <c r="M2" s="44" t="s">
        <v>9</v>
      </c>
      <c r="N2" s="45" t="s">
        <v>10</v>
      </c>
      <c r="O2" s="45" t="s">
        <v>11</v>
      </c>
      <c r="P2" s="45" t="s">
        <v>12</v>
      </c>
    </row>
    <row r="3" spans="1:16" s="8" customFormat="1" ht="111" customHeight="1" x14ac:dyDescent="0.25">
      <c r="A3" s="38"/>
      <c r="B3" s="39"/>
      <c r="C3" s="39"/>
      <c r="D3" s="41"/>
      <c r="E3" s="40"/>
      <c r="F3" s="42"/>
      <c r="G3" s="42"/>
      <c r="H3" s="6" t="s">
        <v>13</v>
      </c>
      <c r="I3" s="6" t="s">
        <v>14</v>
      </c>
      <c r="J3" s="44"/>
      <c r="K3" s="44" t="s">
        <v>15</v>
      </c>
      <c r="L3" s="7" t="s">
        <v>16</v>
      </c>
      <c r="M3" s="44"/>
      <c r="N3" s="45"/>
      <c r="O3" s="45"/>
      <c r="P3" s="45"/>
    </row>
    <row r="4" spans="1:16" s="10" customFormat="1" ht="74.25" customHeight="1" x14ac:dyDescent="0.25">
      <c r="A4" s="38"/>
      <c r="B4" s="39"/>
      <c r="C4" s="39"/>
      <c r="D4" s="41"/>
      <c r="E4" s="40"/>
      <c r="F4" s="42"/>
      <c r="G4" s="42"/>
      <c r="H4" s="9"/>
      <c r="I4" s="9"/>
      <c r="J4" s="7" t="s">
        <v>17</v>
      </c>
      <c r="K4" s="44"/>
      <c r="L4" s="7" t="s">
        <v>17</v>
      </c>
      <c r="M4" s="44"/>
      <c r="N4" s="45"/>
      <c r="O4" s="45"/>
      <c r="P4" s="45"/>
    </row>
    <row r="5" spans="1:16" ht="34.5" customHeight="1" x14ac:dyDescent="0.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11"/>
      <c r="P5" s="11"/>
    </row>
    <row r="6" spans="1:16" s="17" customFormat="1" ht="34.5" customHeight="1" x14ac:dyDescent="0.2">
      <c r="A6" s="50"/>
      <c r="B6" s="12" t="s">
        <v>18</v>
      </c>
      <c r="C6" s="12" t="s">
        <v>19</v>
      </c>
      <c r="D6" s="13"/>
      <c r="E6" s="14"/>
      <c r="F6" s="15">
        <v>1</v>
      </c>
      <c r="G6" s="15">
        <v>0</v>
      </c>
      <c r="H6" s="15">
        <v>0</v>
      </c>
      <c r="I6" s="15">
        <f t="shared" ref="I6:I37" si="0">F6+G6+H6</f>
        <v>1</v>
      </c>
      <c r="J6" s="15">
        <v>0</v>
      </c>
      <c r="K6" s="15">
        <v>0</v>
      </c>
      <c r="L6" s="15">
        <v>0</v>
      </c>
      <c r="M6" s="15">
        <f t="shared" ref="M6:M27" si="1">I6-J6-K6+L6</f>
        <v>1</v>
      </c>
      <c r="N6" s="16"/>
    </row>
    <row r="7" spans="1:16" s="17" customFormat="1" ht="21" x14ac:dyDescent="0.2">
      <c r="A7" s="50"/>
      <c r="B7" s="12" t="s">
        <v>18</v>
      </c>
      <c r="C7" s="12" t="s">
        <v>20</v>
      </c>
      <c r="D7" s="13"/>
      <c r="E7" s="14"/>
      <c r="F7" s="15">
        <v>0</v>
      </c>
      <c r="G7" s="15">
        <v>0</v>
      </c>
      <c r="H7" s="15">
        <v>0</v>
      </c>
      <c r="I7" s="15">
        <f t="shared" si="0"/>
        <v>0</v>
      </c>
      <c r="J7" s="15">
        <v>0</v>
      </c>
      <c r="K7" s="15">
        <v>0</v>
      </c>
      <c r="L7" s="15">
        <v>0</v>
      </c>
      <c r="M7" s="15">
        <f t="shared" si="1"/>
        <v>0</v>
      </c>
      <c r="N7" s="16"/>
      <c r="O7" s="18">
        <v>1</v>
      </c>
    </row>
    <row r="8" spans="1:16" s="17" customFormat="1" ht="34.5" customHeight="1" x14ac:dyDescent="0.2">
      <c r="A8" s="50"/>
      <c r="B8" s="12" t="s">
        <v>18</v>
      </c>
      <c r="C8" s="12" t="s">
        <v>21</v>
      </c>
      <c r="D8" s="13"/>
      <c r="E8" s="14"/>
      <c r="F8" s="15">
        <v>2</v>
      </c>
      <c r="G8" s="15">
        <v>0</v>
      </c>
      <c r="H8" s="15">
        <v>0</v>
      </c>
      <c r="I8" s="15">
        <f t="shared" si="0"/>
        <v>2</v>
      </c>
      <c r="J8" s="15">
        <v>0</v>
      </c>
      <c r="K8" s="15">
        <v>0</v>
      </c>
      <c r="L8" s="15">
        <v>0</v>
      </c>
      <c r="M8" s="15">
        <f t="shared" si="1"/>
        <v>2</v>
      </c>
      <c r="N8" s="16"/>
    </row>
    <row r="9" spans="1:16" s="17" customFormat="1" ht="34.5" customHeight="1" x14ac:dyDescent="0.2">
      <c r="A9" s="50"/>
      <c r="B9" s="12" t="s">
        <v>18</v>
      </c>
      <c r="C9" s="12" t="s">
        <v>22</v>
      </c>
      <c r="D9" s="13"/>
      <c r="E9" s="14"/>
      <c r="F9" s="15">
        <v>1</v>
      </c>
      <c r="G9" s="15">
        <v>0</v>
      </c>
      <c r="H9" s="15">
        <v>0</v>
      </c>
      <c r="I9" s="15">
        <f t="shared" si="0"/>
        <v>1</v>
      </c>
      <c r="J9" s="15">
        <v>0</v>
      </c>
      <c r="K9" s="15">
        <v>0</v>
      </c>
      <c r="L9" s="15">
        <v>1</v>
      </c>
      <c r="M9" s="15">
        <f t="shared" si="1"/>
        <v>2</v>
      </c>
      <c r="N9" s="16"/>
    </row>
    <row r="10" spans="1:16" s="17" customFormat="1" ht="34.5" customHeight="1" x14ac:dyDescent="0.2">
      <c r="A10" s="50"/>
      <c r="B10" s="12" t="s">
        <v>18</v>
      </c>
      <c r="C10" s="12" t="s">
        <v>23</v>
      </c>
      <c r="D10" s="13"/>
      <c r="E10" s="14"/>
      <c r="F10" s="15">
        <v>1</v>
      </c>
      <c r="G10" s="15">
        <v>0</v>
      </c>
      <c r="H10" s="15">
        <v>0</v>
      </c>
      <c r="I10" s="15">
        <f t="shared" si="0"/>
        <v>1</v>
      </c>
      <c r="J10" s="15">
        <v>0</v>
      </c>
      <c r="K10" s="15">
        <v>0</v>
      </c>
      <c r="L10" s="15">
        <v>1</v>
      </c>
      <c r="M10" s="15">
        <f t="shared" si="1"/>
        <v>2</v>
      </c>
      <c r="N10" s="16"/>
    </row>
    <row r="11" spans="1:16" s="17" customFormat="1" ht="34.5" customHeight="1" x14ac:dyDescent="0.2">
      <c r="A11" s="50"/>
      <c r="B11" s="12" t="s">
        <v>24</v>
      </c>
      <c r="C11" s="12" t="s">
        <v>24</v>
      </c>
      <c r="D11" s="13"/>
      <c r="E11" s="14"/>
      <c r="F11" s="15">
        <v>1</v>
      </c>
      <c r="G11" s="15">
        <v>0</v>
      </c>
      <c r="H11" s="15">
        <v>0</v>
      </c>
      <c r="I11" s="15">
        <f t="shared" si="0"/>
        <v>1</v>
      </c>
      <c r="J11" s="15">
        <v>0</v>
      </c>
      <c r="K11" s="15">
        <v>0</v>
      </c>
      <c r="L11" s="15">
        <v>0</v>
      </c>
      <c r="M11" s="15">
        <f t="shared" si="1"/>
        <v>1</v>
      </c>
      <c r="N11" s="16"/>
    </row>
    <row r="12" spans="1:16" s="17" customFormat="1" ht="34.5" customHeight="1" x14ac:dyDescent="0.2">
      <c r="A12" s="50"/>
      <c r="B12" s="12" t="s">
        <v>18</v>
      </c>
      <c r="C12" s="12" t="s">
        <v>25</v>
      </c>
      <c r="D12" s="13"/>
      <c r="E12" s="14"/>
      <c r="F12" s="15">
        <v>1</v>
      </c>
      <c r="G12" s="15">
        <v>0</v>
      </c>
      <c r="H12" s="15">
        <v>0</v>
      </c>
      <c r="I12" s="15">
        <f t="shared" si="0"/>
        <v>1</v>
      </c>
      <c r="J12" s="15">
        <v>0</v>
      </c>
      <c r="K12" s="15">
        <v>0</v>
      </c>
      <c r="L12" s="15">
        <v>0</v>
      </c>
      <c r="M12" s="15">
        <f t="shared" si="1"/>
        <v>1</v>
      </c>
      <c r="N12" s="16"/>
    </row>
    <row r="13" spans="1:16" s="17" customFormat="1" ht="34.5" customHeight="1" x14ac:dyDescent="0.2">
      <c r="A13" s="50"/>
      <c r="B13" s="12" t="s">
        <v>18</v>
      </c>
      <c r="C13" s="12" t="s">
        <v>26</v>
      </c>
      <c r="D13" s="13"/>
      <c r="E13" s="14"/>
      <c r="F13" s="15">
        <v>2</v>
      </c>
      <c r="G13" s="15">
        <v>0</v>
      </c>
      <c r="H13" s="15">
        <v>0</v>
      </c>
      <c r="I13" s="15">
        <f t="shared" si="0"/>
        <v>2</v>
      </c>
      <c r="J13" s="15">
        <v>0</v>
      </c>
      <c r="K13" s="15">
        <v>0</v>
      </c>
      <c r="L13" s="15">
        <v>1</v>
      </c>
      <c r="M13" s="15">
        <f t="shared" si="1"/>
        <v>3</v>
      </c>
      <c r="N13" s="16"/>
    </row>
    <row r="14" spans="1:16" s="17" customFormat="1" ht="34.5" customHeight="1" x14ac:dyDescent="0.2">
      <c r="A14" s="50"/>
      <c r="B14" s="12" t="s">
        <v>18</v>
      </c>
      <c r="C14" s="12" t="s">
        <v>27</v>
      </c>
      <c r="D14" s="13"/>
      <c r="E14" s="14"/>
      <c r="F14" s="15">
        <v>1</v>
      </c>
      <c r="G14" s="15">
        <v>0</v>
      </c>
      <c r="H14" s="15">
        <v>0</v>
      </c>
      <c r="I14" s="15">
        <f t="shared" si="0"/>
        <v>1</v>
      </c>
      <c r="J14" s="15">
        <v>0</v>
      </c>
      <c r="K14" s="15">
        <v>0</v>
      </c>
      <c r="L14" s="15">
        <v>0</v>
      </c>
      <c r="M14" s="15">
        <f t="shared" si="1"/>
        <v>1</v>
      </c>
      <c r="N14" s="16"/>
    </row>
    <row r="15" spans="1:16" s="17" customFormat="1" ht="49.5" customHeight="1" x14ac:dyDescent="0.2">
      <c r="A15" s="50"/>
      <c r="B15" s="12" t="s">
        <v>18</v>
      </c>
      <c r="C15" s="12" t="s">
        <v>28</v>
      </c>
      <c r="D15" s="13"/>
      <c r="E15" s="14"/>
      <c r="F15" s="15">
        <v>1</v>
      </c>
      <c r="G15" s="15">
        <v>0</v>
      </c>
      <c r="H15" s="15">
        <v>0</v>
      </c>
      <c r="I15" s="15">
        <f t="shared" si="0"/>
        <v>1</v>
      </c>
      <c r="J15" s="15">
        <v>0</v>
      </c>
      <c r="K15" s="15">
        <v>0</v>
      </c>
      <c r="L15" s="15">
        <v>0</v>
      </c>
      <c r="M15" s="15">
        <f t="shared" si="1"/>
        <v>1</v>
      </c>
      <c r="N15" s="16"/>
    </row>
    <row r="16" spans="1:16" s="17" customFormat="1" ht="64.5" customHeight="1" x14ac:dyDescent="0.2">
      <c r="A16" s="50"/>
      <c r="B16" s="12" t="s">
        <v>18</v>
      </c>
      <c r="C16" s="12" t="s">
        <v>29</v>
      </c>
      <c r="D16" s="13"/>
      <c r="E16" s="14"/>
      <c r="F16" s="15">
        <v>1</v>
      </c>
      <c r="G16" s="15">
        <v>0</v>
      </c>
      <c r="H16" s="15">
        <v>0</v>
      </c>
      <c r="I16" s="15">
        <f t="shared" si="0"/>
        <v>1</v>
      </c>
      <c r="J16" s="15">
        <v>0</v>
      </c>
      <c r="K16" s="15">
        <v>0</v>
      </c>
      <c r="L16" s="15">
        <v>0</v>
      </c>
      <c r="M16" s="15">
        <f t="shared" si="1"/>
        <v>1</v>
      </c>
      <c r="N16" s="16"/>
    </row>
    <row r="17" spans="1:14" s="17" customFormat="1" ht="34.5" customHeight="1" x14ac:dyDescent="0.2">
      <c r="A17" s="50"/>
      <c r="B17" s="12" t="s">
        <v>18</v>
      </c>
      <c r="C17" s="12" t="s">
        <v>30</v>
      </c>
      <c r="D17" s="13"/>
      <c r="E17" s="14"/>
      <c r="F17" s="15">
        <v>0</v>
      </c>
      <c r="G17" s="15">
        <v>0</v>
      </c>
      <c r="H17" s="15">
        <v>0</v>
      </c>
      <c r="I17" s="15">
        <f t="shared" si="0"/>
        <v>0</v>
      </c>
      <c r="J17" s="15">
        <v>0</v>
      </c>
      <c r="K17" s="15">
        <v>0</v>
      </c>
      <c r="L17" s="15">
        <v>1</v>
      </c>
      <c r="M17" s="15">
        <f t="shared" si="1"/>
        <v>1</v>
      </c>
      <c r="N17" s="16"/>
    </row>
    <row r="18" spans="1:14" s="17" customFormat="1" ht="31.5" x14ac:dyDescent="0.2">
      <c r="A18" s="50"/>
      <c r="B18" s="12" t="s">
        <v>18</v>
      </c>
      <c r="C18" s="12" t="s">
        <v>31</v>
      </c>
      <c r="D18" s="13"/>
      <c r="E18" s="14"/>
      <c r="F18" s="15">
        <v>2</v>
      </c>
      <c r="G18" s="15">
        <v>0</v>
      </c>
      <c r="H18" s="15">
        <v>0</v>
      </c>
      <c r="I18" s="15">
        <f t="shared" si="0"/>
        <v>2</v>
      </c>
      <c r="J18" s="15">
        <v>0</v>
      </c>
      <c r="K18" s="15">
        <v>0</v>
      </c>
      <c r="L18" s="15">
        <v>0</v>
      </c>
      <c r="M18" s="15">
        <f t="shared" si="1"/>
        <v>2</v>
      </c>
      <c r="N18" s="16"/>
    </row>
    <row r="19" spans="1:14" s="17" customFormat="1" ht="48" customHeight="1" x14ac:dyDescent="0.2">
      <c r="A19" s="50"/>
      <c r="B19" s="12" t="s">
        <v>18</v>
      </c>
      <c r="C19" s="12" t="s">
        <v>32</v>
      </c>
      <c r="D19" s="13"/>
      <c r="E19" s="14"/>
      <c r="F19" s="15">
        <v>1</v>
      </c>
      <c r="G19" s="15">
        <v>0</v>
      </c>
      <c r="H19" s="15">
        <v>0</v>
      </c>
      <c r="I19" s="15">
        <f t="shared" si="0"/>
        <v>1</v>
      </c>
      <c r="J19" s="15">
        <v>0</v>
      </c>
      <c r="K19" s="15">
        <v>0</v>
      </c>
      <c r="L19" s="15">
        <v>1</v>
      </c>
      <c r="M19" s="15">
        <f t="shared" si="1"/>
        <v>2</v>
      </c>
      <c r="N19" s="16"/>
    </row>
    <row r="20" spans="1:14" s="17" customFormat="1" ht="34.5" customHeight="1" x14ac:dyDescent="0.2">
      <c r="A20" s="50"/>
      <c r="B20" s="12" t="s">
        <v>18</v>
      </c>
      <c r="C20" s="12" t="s">
        <v>33</v>
      </c>
      <c r="D20" s="13"/>
      <c r="E20" s="14"/>
      <c r="F20" s="15">
        <v>1</v>
      </c>
      <c r="G20" s="15">
        <v>0</v>
      </c>
      <c r="H20" s="15">
        <v>0</v>
      </c>
      <c r="I20" s="15">
        <f t="shared" si="0"/>
        <v>1</v>
      </c>
      <c r="J20" s="15">
        <v>0</v>
      </c>
      <c r="K20" s="15">
        <v>0</v>
      </c>
      <c r="L20" s="15">
        <v>0</v>
      </c>
      <c r="M20" s="15">
        <f t="shared" si="1"/>
        <v>1</v>
      </c>
      <c r="N20" s="16"/>
    </row>
    <row r="21" spans="1:14" s="17" customFormat="1" ht="31.5" x14ac:dyDescent="0.2">
      <c r="A21" s="50"/>
      <c r="B21" s="12" t="s">
        <v>18</v>
      </c>
      <c r="C21" s="12" t="s">
        <v>34</v>
      </c>
      <c r="D21" s="13"/>
      <c r="E21" s="14"/>
      <c r="F21" s="15">
        <v>1</v>
      </c>
      <c r="G21" s="15">
        <v>0</v>
      </c>
      <c r="H21" s="15">
        <v>0</v>
      </c>
      <c r="I21" s="15">
        <f t="shared" si="0"/>
        <v>1</v>
      </c>
      <c r="J21" s="15">
        <v>0</v>
      </c>
      <c r="K21" s="15">
        <v>0</v>
      </c>
      <c r="L21" s="15">
        <v>0</v>
      </c>
      <c r="M21" s="15">
        <f t="shared" si="1"/>
        <v>1</v>
      </c>
      <c r="N21" s="16"/>
    </row>
    <row r="22" spans="1:14" s="17" customFormat="1" ht="34.5" customHeight="1" x14ac:dyDescent="0.2">
      <c r="A22" s="50"/>
      <c r="B22" s="12" t="s">
        <v>18</v>
      </c>
      <c r="C22" s="12" t="s">
        <v>35</v>
      </c>
      <c r="D22" s="13"/>
      <c r="E22" s="14"/>
      <c r="F22" s="15">
        <v>1</v>
      </c>
      <c r="G22" s="15">
        <v>0</v>
      </c>
      <c r="H22" s="15">
        <v>0</v>
      </c>
      <c r="I22" s="15">
        <f t="shared" si="0"/>
        <v>1</v>
      </c>
      <c r="J22" s="15">
        <v>0</v>
      </c>
      <c r="K22" s="15">
        <v>0</v>
      </c>
      <c r="L22" s="15">
        <v>0</v>
      </c>
      <c r="M22" s="15">
        <f t="shared" si="1"/>
        <v>1</v>
      </c>
      <c r="N22" s="16"/>
    </row>
    <row r="23" spans="1:14" s="17" customFormat="1" ht="34.5" customHeight="1" x14ac:dyDescent="0.2">
      <c r="A23" s="50"/>
      <c r="B23" s="12" t="s">
        <v>18</v>
      </c>
      <c r="C23" s="12" t="s">
        <v>36</v>
      </c>
      <c r="D23" s="13"/>
      <c r="E23" s="14"/>
      <c r="F23" s="15">
        <v>1</v>
      </c>
      <c r="G23" s="15">
        <v>0</v>
      </c>
      <c r="H23" s="15">
        <v>0</v>
      </c>
      <c r="I23" s="15">
        <f t="shared" si="0"/>
        <v>1</v>
      </c>
      <c r="J23" s="15">
        <v>0</v>
      </c>
      <c r="K23" s="15">
        <v>0</v>
      </c>
      <c r="L23" s="15">
        <v>0</v>
      </c>
      <c r="M23" s="15">
        <f t="shared" si="1"/>
        <v>1</v>
      </c>
      <c r="N23" s="16"/>
    </row>
    <row r="24" spans="1:14" s="17" customFormat="1" ht="34.5" customHeight="1" x14ac:dyDescent="0.2">
      <c r="A24" s="50"/>
      <c r="B24" s="12" t="s">
        <v>18</v>
      </c>
      <c r="C24" s="12" t="s">
        <v>37</v>
      </c>
      <c r="D24" s="13"/>
      <c r="E24" s="14"/>
      <c r="F24" s="15">
        <v>1</v>
      </c>
      <c r="G24" s="15">
        <v>0</v>
      </c>
      <c r="H24" s="15">
        <v>0</v>
      </c>
      <c r="I24" s="15">
        <f t="shared" si="0"/>
        <v>1</v>
      </c>
      <c r="J24" s="15">
        <v>0</v>
      </c>
      <c r="K24" s="15">
        <v>0</v>
      </c>
      <c r="L24" s="15">
        <v>0</v>
      </c>
      <c r="M24" s="15">
        <f t="shared" si="1"/>
        <v>1</v>
      </c>
      <c r="N24" s="16"/>
    </row>
    <row r="25" spans="1:14" s="17" customFormat="1" ht="34.5" customHeight="1" x14ac:dyDescent="0.2">
      <c r="A25" s="50"/>
      <c r="B25" s="12" t="s">
        <v>18</v>
      </c>
      <c r="C25" s="12" t="s">
        <v>38</v>
      </c>
      <c r="D25" s="13"/>
      <c r="E25" s="14"/>
      <c r="F25" s="15">
        <v>1</v>
      </c>
      <c r="G25" s="15">
        <v>0</v>
      </c>
      <c r="H25" s="15">
        <v>0</v>
      </c>
      <c r="I25" s="15">
        <f t="shared" si="0"/>
        <v>1</v>
      </c>
      <c r="J25" s="15">
        <v>0</v>
      </c>
      <c r="K25" s="15">
        <v>0</v>
      </c>
      <c r="L25" s="15">
        <v>0</v>
      </c>
      <c r="M25" s="15">
        <f t="shared" si="1"/>
        <v>1</v>
      </c>
      <c r="N25" s="16"/>
    </row>
    <row r="26" spans="1:14" s="17" customFormat="1" ht="34.5" customHeight="1" x14ac:dyDescent="0.2">
      <c r="A26" s="50"/>
      <c r="B26" s="12" t="s">
        <v>18</v>
      </c>
      <c r="C26" s="12" t="s">
        <v>39</v>
      </c>
      <c r="D26" s="13"/>
      <c r="E26" s="14"/>
      <c r="F26" s="15">
        <v>1</v>
      </c>
      <c r="G26" s="15">
        <v>0</v>
      </c>
      <c r="H26" s="15">
        <v>0</v>
      </c>
      <c r="I26" s="15">
        <f t="shared" si="0"/>
        <v>1</v>
      </c>
      <c r="J26" s="15">
        <v>0</v>
      </c>
      <c r="K26" s="15">
        <v>0</v>
      </c>
      <c r="L26" s="15">
        <v>0</v>
      </c>
      <c r="M26" s="15">
        <f t="shared" si="1"/>
        <v>1</v>
      </c>
      <c r="N26" s="16"/>
    </row>
    <row r="27" spans="1:14" s="17" customFormat="1" ht="34.5" customHeight="1" x14ac:dyDescent="0.2">
      <c r="A27" s="50"/>
      <c r="B27" s="12" t="s">
        <v>18</v>
      </c>
      <c r="C27" s="12" t="s">
        <v>40</v>
      </c>
      <c r="D27" s="13"/>
      <c r="E27" s="14"/>
      <c r="F27" s="15">
        <v>1</v>
      </c>
      <c r="G27" s="15">
        <v>0</v>
      </c>
      <c r="H27" s="15">
        <v>0</v>
      </c>
      <c r="I27" s="15">
        <f t="shared" si="0"/>
        <v>1</v>
      </c>
      <c r="J27" s="15">
        <v>0</v>
      </c>
      <c r="K27" s="15">
        <v>0</v>
      </c>
      <c r="L27" s="15">
        <v>0</v>
      </c>
      <c r="M27" s="15">
        <f t="shared" si="1"/>
        <v>1</v>
      </c>
      <c r="N27" s="16"/>
    </row>
    <row r="28" spans="1:14" s="17" customFormat="1" ht="34.5" customHeight="1" x14ac:dyDescent="0.2">
      <c r="A28" s="50"/>
      <c r="B28" s="12" t="s">
        <v>18</v>
      </c>
      <c r="C28" s="12" t="s">
        <v>41</v>
      </c>
      <c r="D28" s="13"/>
      <c r="E28" s="14"/>
      <c r="F28" s="15">
        <v>1</v>
      </c>
      <c r="G28" s="15">
        <v>0</v>
      </c>
      <c r="H28" s="15">
        <v>0</v>
      </c>
      <c r="I28" s="15">
        <f t="shared" si="0"/>
        <v>1</v>
      </c>
      <c r="J28" s="19">
        <v>1</v>
      </c>
      <c r="K28" s="19">
        <v>0</v>
      </c>
      <c r="L28" s="15">
        <v>1</v>
      </c>
      <c r="M28" s="15">
        <v>1</v>
      </c>
      <c r="N28" s="16"/>
    </row>
    <row r="29" spans="1:14" s="17" customFormat="1" ht="34.5" customHeight="1" x14ac:dyDescent="0.2">
      <c r="A29" s="50"/>
      <c r="B29" s="12" t="s">
        <v>18</v>
      </c>
      <c r="C29" s="12" t="s">
        <v>42</v>
      </c>
      <c r="D29" s="13"/>
      <c r="E29" s="14"/>
      <c r="F29" s="15">
        <v>1</v>
      </c>
      <c r="G29" s="15">
        <v>0</v>
      </c>
      <c r="H29" s="15">
        <v>0</v>
      </c>
      <c r="I29" s="15">
        <f t="shared" si="0"/>
        <v>1</v>
      </c>
      <c r="J29" s="15">
        <v>0</v>
      </c>
      <c r="K29" s="15">
        <v>0</v>
      </c>
      <c r="L29" s="15">
        <v>0</v>
      </c>
      <c r="M29" s="15">
        <f t="shared" ref="M29:M38" si="2">I29-J29-K29+L29</f>
        <v>1</v>
      </c>
      <c r="N29" s="16"/>
    </row>
    <row r="30" spans="1:14" s="17" customFormat="1" ht="51" customHeight="1" x14ac:dyDescent="0.2">
      <c r="A30" s="50"/>
      <c r="B30" s="12" t="s">
        <v>18</v>
      </c>
      <c r="C30" s="12" t="s">
        <v>43</v>
      </c>
      <c r="D30" s="13"/>
      <c r="E30" s="14"/>
      <c r="F30" s="15">
        <v>1</v>
      </c>
      <c r="G30" s="15">
        <v>0</v>
      </c>
      <c r="H30" s="15">
        <v>0</v>
      </c>
      <c r="I30" s="15">
        <f t="shared" si="0"/>
        <v>1</v>
      </c>
      <c r="J30" s="15">
        <v>0</v>
      </c>
      <c r="K30" s="15">
        <v>0</v>
      </c>
      <c r="L30" s="15">
        <v>0</v>
      </c>
      <c r="M30" s="15">
        <f t="shared" si="2"/>
        <v>1</v>
      </c>
      <c r="N30" s="16"/>
    </row>
    <row r="31" spans="1:14" s="17" customFormat="1" ht="34.5" customHeight="1" x14ac:dyDescent="0.2">
      <c r="A31" s="50"/>
      <c r="B31" s="12" t="s">
        <v>18</v>
      </c>
      <c r="C31" s="12" t="s">
        <v>44</v>
      </c>
      <c r="D31" s="13"/>
      <c r="E31" s="14"/>
      <c r="F31" s="15">
        <v>2</v>
      </c>
      <c r="G31" s="15">
        <v>0</v>
      </c>
      <c r="H31" s="15">
        <v>0</v>
      </c>
      <c r="I31" s="15">
        <f t="shared" si="0"/>
        <v>2</v>
      </c>
      <c r="J31" s="15">
        <v>0</v>
      </c>
      <c r="K31" s="15">
        <v>0</v>
      </c>
      <c r="L31" s="15">
        <v>1</v>
      </c>
      <c r="M31" s="15">
        <f t="shared" si="2"/>
        <v>3</v>
      </c>
      <c r="N31" s="16"/>
    </row>
    <row r="32" spans="1:14" s="17" customFormat="1" ht="34.5" customHeight="1" x14ac:dyDescent="0.2">
      <c r="A32" s="50"/>
      <c r="B32" s="12" t="s">
        <v>18</v>
      </c>
      <c r="C32" s="12" t="s">
        <v>45</v>
      </c>
      <c r="D32" s="13"/>
      <c r="E32" s="14"/>
      <c r="F32" s="15">
        <v>1</v>
      </c>
      <c r="G32" s="15">
        <v>0</v>
      </c>
      <c r="H32" s="15">
        <v>0</v>
      </c>
      <c r="I32" s="15">
        <f t="shared" si="0"/>
        <v>1</v>
      </c>
      <c r="J32" s="15">
        <v>0</v>
      </c>
      <c r="K32" s="15">
        <v>0</v>
      </c>
      <c r="L32" s="15">
        <v>0</v>
      </c>
      <c r="M32" s="15">
        <f t="shared" si="2"/>
        <v>1</v>
      </c>
      <c r="N32" s="16"/>
    </row>
    <row r="33" spans="1:14" s="17" customFormat="1" ht="34.5" customHeight="1" x14ac:dyDescent="0.2">
      <c r="A33" s="50"/>
      <c r="B33" s="12" t="s">
        <v>18</v>
      </c>
      <c r="C33" s="12" t="s">
        <v>46</v>
      </c>
      <c r="D33" s="13"/>
      <c r="E33" s="14"/>
      <c r="F33" s="15">
        <v>1</v>
      </c>
      <c r="G33" s="15">
        <v>0</v>
      </c>
      <c r="H33" s="15">
        <v>0</v>
      </c>
      <c r="I33" s="15">
        <f t="shared" si="0"/>
        <v>1</v>
      </c>
      <c r="J33" s="15">
        <v>0</v>
      </c>
      <c r="K33" s="15">
        <v>0</v>
      </c>
      <c r="L33" s="15">
        <v>0</v>
      </c>
      <c r="M33" s="15">
        <f t="shared" si="2"/>
        <v>1</v>
      </c>
      <c r="N33" s="16"/>
    </row>
    <row r="34" spans="1:14" s="17" customFormat="1" ht="34.5" customHeight="1" x14ac:dyDescent="0.2">
      <c r="A34" s="50"/>
      <c r="B34" s="12" t="s">
        <v>18</v>
      </c>
      <c r="C34" s="12" t="s">
        <v>47</v>
      </c>
      <c r="D34" s="13"/>
      <c r="E34" s="14"/>
      <c r="F34" s="15">
        <v>1</v>
      </c>
      <c r="G34" s="15">
        <v>0</v>
      </c>
      <c r="H34" s="15">
        <v>0</v>
      </c>
      <c r="I34" s="15">
        <f t="shared" si="0"/>
        <v>1</v>
      </c>
      <c r="J34" s="19">
        <v>1</v>
      </c>
      <c r="K34" s="19">
        <v>0</v>
      </c>
      <c r="L34" s="15">
        <v>1</v>
      </c>
      <c r="M34" s="15">
        <f t="shared" si="2"/>
        <v>1</v>
      </c>
      <c r="N34" s="16"/>
    </row>
    <row r="35" spans="1:14" s="17" customFormat="1" ht="34.5" customHeight="1" x14ac:dyDescent="0.2">
      <c r="A35" s="50"/>
      <c r="B35" s="12" t="s">
        <v>18</v>
      </c>
      <c r="C35" s="12" t="s">
        <v>48</v>
      </c>
      <c r="D35" s="13"/>
      <c r="E35" s="14"/>
      <c r="F35" s="15">
        <v>0</v>
      </c>
      <c r="G35" s="15">
        <v>0</v>
      </c>
      <c r="H35" s="15">
        <v>0</v>
      </c>
      <c r="I35" s="15">
        <f t="shared" si="0"/>
        <v>0</v>
      </c>
      <c r="J35" s="15">
        <v>0</v>
      </c>
      <c r="K35" s="15">
        <v>0</v>
      </c>
      <c r="L35" s="15">
        <v>1</v>
      </c>
      <c r="M35" s="15">
        <f t="shared" si="2"/>
        <v>1</v>
      </c>
      <c r="N35" s="16"/>
    </row>
    <row r="36" spans="1:14" s="17" customFormat="1" ht="34.5" customHeight="1" x14ac:dyDescent="0.2">
      <c r="A36" s="50"/>
      <c r="B36" s="12" t="s">
        <v>18</v>
      </c>
      <c r="C36" s="12" t="s">
        <v>49</v>
      </c>
      <c r="D36" s="13"/>
      <c r="E36" s="14"/>
      <c r="F36" s="15">
        <v>0</v>
      </c>
      <c r="G36" s="15">
        <v>0</v>
      </c>
      <c r="H36" s="15">
        <v>0</v>
      </c>
      <c r="I36" s="15">
        <f t="shared" si="0"/>
        <v>0</v>
      </c>
      <c r="J36" s="15">
        <v>0</v>
      </c>
      <c r="K36" s="15">
        <v>0</v>
      </c>
      <c r="L36" s="15">
        <v>1</v>
      </c>
      <c r="M36" s="15">
        <f t="shared" si="2"/>
        <v>1</v>
      </c>
      <c r="N36" s="16"/>
    </row>
    <row r="37" spans="1:14" s="17" customFormat="1" ht="34.5" customHeight="1" x14ac:dyDescent="0.2">
      <c r="A37" s="50"/>
      <c r="B37" s="12" t="s">
        <v>50</v>
      </c>
      <c r="C37" s="20" t="s">
        <v>51</v>
      </c>
      <c r="D37" s="13"/>
      <c r="E37" s="14"/>
      <c r="F37" s="15">
        <v>0</v>
      </c>
      <c r="G37" s="15">
        <v>1</v>
      </c>
      <c r="H37" s="15">
        <v>0</v>
      </c>
      <c r="I37" s="15">
        <f t="shared" si="0"/>
        <v>1</v>
      </c>
      <c r="J37" s="15">
        <v>0</v>
      </c>
      <c r="K37" s="15">
        <v>0</v>
      </c>
      <c r="L37" s="15">
        <v>2</v>
      </c>
      <c r="M37" s="15">
        <f t="shared" si="2"/>
        <v>3</v>
      </c>
      <c r="N37" s="16"/>
    </row>
    <row r="38" spans="1:14" s="17" customFormat="1" ht="21" x14ac:dyDescent="0.2">
      <c r="A38" s="50"/>
      <c r="B38" s="12" t="s">
        <v>50</v>
      </c>
      <c r="C38" s="12" t="s">
        <v>20</v>
      </c>
      <c r="D38" s="13"/>
      <c r="E38" s="14"/>
      <c r="F38" s="15">
        <v>6</v>
      </c>
      <c r="G38" s="15">
        <v>0</v>
      </c>
      <c r="H38" s="15">
        <v>0</v>
      </c>
      <c r="I38" s="15">
        <f t="shared" ref="I38:I69" si="3">F38+G38+H38</f>
        <v>6</v>
      </c>
      <c r="J38" s="15">
        <v>0</v>
      </c>
      <c r="K38" s="15">
        <v>0</v>
      </c>
      <c r="L38" s="15">
        <v>0</v>
      </c>
      <c r="M38" s="15">
        <f t="shared" si="2"/>
        <v>6</v>
      </c>
      <c r="N38" s="16"/>
    </row>
    <row r="39" spans="1:14" s="17" customFormat="1" ht="21" x14ac:dyDescent="0.2">
      <c r="A39" s="50"/>
      <c r="B39" s="12" t="s">
        <v>50</v>
      </c>
      <c r="C39" s="12" t="s">
        <v>19</v>
      </c>
      <c r="D39" s="13"/>
      <c r="E39" s="14"/>
      <c r="F39" s="15">
        <v>26</v>
      </c>
      <c r="G39" s="15">
        <v>0</v>
      </c>
      <c r="H39" s="15">
        <v>0</v>
      </c>
      <c r="I39" s="15">
        <f t="shared" si="3"/>
        <v>26</v>
      </c>
      <c r="J39" s="19">
        <v>3</v>
      </c>
      <c r="K39" s="19">
        <v>0</v>
      </c>
      <c r="L39" s="15">
        <v>1</v>
      </c>
      <c r="M39" s="15">
        <v>24</v>
      </c>
      <c r="N39" s="16"/>
    </row>
    <row r="40" spans="1:14" s="17" customFormat="1" ht="34.5" customHeight="1" x14ac:dyDescent="0.2">
      <c r="A40" s="50"/>
      <c r="B40" s="12" t="s">
        <v>50</v>
      </c>
      <c r="C40" s="12" t="s">
        <v>21</v>
      </c>
      <c r="D40" s="13"/>
      <c r="E40" s="14"/>
      <c r="F40" s="15">
        <v>21</v>
      </c>
      <c r="G40" s="15">
        <v>1</v>
      </c>
      <c r="H40" s="15">
        <v>6</v>
      </c>
      <c r="I40" s="15">
        <f t="shared" si="3"/>
        <v>28</v>
      </c>
      <c r="J40" s="15">
        <v>0</v>
      </c>
      <c r="K40" s="15">
        <v>0</v>
      </c>
      <c r="L40" s="15">
        <v>3</v>
      </c>
      <c r="M40" s="15">
        <v>31</v>
      </c>
      <c r="N40" s="16"/>
    </row>
    <row r="41" spans="1:14" s="17" customFormat="1" ht="21" x14ac:dyDescent="0.2">
      <c r="A41" s="50"/>
      <c r="B41" s="12" t="s">
        <v>50</v>
      </c>
      <c r="C41" s="12" t="s">
        <v>22</v>
      </c>
      <c r="D41" s="13"/>
      <c r="E41" s="14"/>
      <c r="F41" s="15">
        <v>16</v>
      </c>
      <c r="G41" s="15">
        <v>0</v>
      </c>
      <c r="H41" s="15">
        <v>1</v>
      </c>
      <c r="I41" s="15">
        <f t="shared" si="3"/>
        <v>17</v>
      </c>
      <c r="J41" s="15">
        <v>0</v>
      </c>
      <c r="K41" s="15">
        <v>0</v>
      </c>
      <c r="L41" s="15">
        <v>0</v>
      </c>
      <c r="M41" s="15">
        <f>I41-J41-K41+L41</f>
        <v>17</v>
      </c>
      <c r="N41" s="16"/>
    </row>
    <row r="42" spans="1:14" s="17" customFormat="1" ht="31.5" x14ac:dyDescent="0.2">
      <c r="A42" s="50"/>
      <c r="B42" s="12" t="s">
        <v>50</v>
      </c>
      <c r="C42" s="12" t="s">
        <v>52</v>
      </c>
      <c r="D42" s="13"/>
      <c r="E42" s="14"/>
      <c r="F42" s="15">
        <v>1</v>
      </c>
      <c r="G42" s="15">
        <v>0</v>
      </c>
      <c r="H42" s="15">
        <v>0</v>
      </c>
      <c r="I42" s="15">
        <f t="shared" si="3"/>
        <v>1</v>
      </c>
      <c r="J42" s="15">
        <v>0</v>
      </c>
      <c r="K42" s="15">
        <v>0</v>
      </c>
      <c r="L42" s="15">
        <v>0</v>
      </c>
      <c r="M42" s="15">
        <f>I42-J42-K42+L42</f>
        <v>1</v>
      </c>
      <c r="N42" s="16"/>
    </row>
    <row r="43" spans="1:14" s="17" customFormat="1" ht="34.5" customHeight="1" x14ac:dyDescent="0.2">
      <c r="A43" s="50"/>
      <c r="B43" s="12" t="s">
        <v>50</v>
      </c>
      <c r="C43" s="12" t="s">
        <v>53</v>
      </c>
      <c r="D43" s="13"/>
      <c r="E43" s="14"/>
      <c r="F43" s="15">
        <v>2</v>
      </c>
      <c r="G43" s="15">
        <v>0</v>
      </c>
      <c r="H43" s="15">
        <v>0</v>
      </c>
      <c r="I43" s="15">
        <f t="shared" si="3"/>
        <v>2</v>
      </c>
      <c r="J43" s="15">
        <v>0</v>
      </c>
      <c r="K43" s="15">
        <v>0</v>
      </c>
      <c r="L43" s="15">
        <v>0</v>
      </c>
      <c r="M43" s="15">
        <f>I43-J43-K43+L43</f>
        <v>2</v>
      </c>
      <c r="N43" s="16"/>
    </row>
    <row r="44" spans="1:14" s="17" customFormat="1" ht="42" customHeight="1" x14ac:dyDescent="0.2">
      <c r="A44" s="50"/>
      <c r="B44" s="12" t="s">
        <v>50</v>
      </c>
      <c r="C44" s="12" t="s">
        <v>23</v>
      </c>
      <c r="D44" s="13"/>
      <c r="E44" s="14"/>
      <c r="F44" s="15">
        <v>4</v>
      </c>
      <c r="G44" s="15">
        <v>1</v>
      </c>
      <c r="H44" s="15">
        <v>1</v>
      </c>
      <c r="I44" s="15">
        <f t="shared" si="3"/>
        <v>6</v>
      </c>
      <c r="J44" s="19">
        <v>0</v>
      </c>
      <c r="K44" s="19">
        <v>1</v>
      </c>
      <c r="L44" s="15">
        <v>1</v>
      </c>
      <c r="M44" s="15">
        <f>I44-J44-K44+L44</f>
        <v>6</v>
      </c>
      <c r="N44" s="16"/>
    </row>
    <row r="45" spans="1:14" s="17" customFormat="1" ht="42" customHeight="1" x14ac:dyDescent="0.2">
      <c r="A45" s="50"/>
      <c r="B45" s="12" t="s">
        <v>50</v>
      </c>
      <c r="C45" s="21" t="s">
        <v>54</v>
      </c>
      <c r="D45" s="13"/>
      <c r="E45" s="14"/>
      <c r="F45" s="15">
        <v>0</v>
      </c>
      <c r="G45" s="15">
        <v>0</v>
      </c>
      <c r="H45" s="15"/>
      <c r="I45" s="15">
        <f t="shared" si="3"/>
        <v>0</v>
      </c>
      <c r="J45" s="19">
        <v>0</v>
      </c>
      <c r="K45" s="19">
        <v>0</v>
      </c>
      <c r="L45" s="15">
        <v>2</v>
      </c>
      <c r="M45" s="15">
        <v>2</v>
      </c>
      <c r="N45" s="16"/>
    </row>
    <row r="46" spans="1:14" s="17" customFormat="1" ht="34.5" customHeight="1" x14ac:dyDescent="0.2">
      <c r="A46" s="50"/>
      <c r="B46" s="12" t="s">
        <v>50</v>
      </c>
      <c r="C46" s="12" t="s">
        <v>55</v>
      </c>
      <c r="D46" s="13"/>
      <c r="E46" s="14"/>
      <c r="F46" s="15">
        <v>1</v>
      </c>
      <c r="G46" s="15">
        <v>0</v>
      </c>
      <c r="H46" s="15">
        <v>1</v>
      </c>
      <c r="I46" s="15">
        <f t="shared" si="3"/>
        <v>2</v>
      </c>
      <c r="J46" s="19">
        <v>1</v>
      </c>
      <c r="K46" s="19">
        <v>0</v>
      </c>
      <c r="L46" s="15">
        <v>3</v>
      </c>
      <c r="M46" s="15">
        <v>4</v>
      </c>
      <c r="N46" s="16"/>
    </row>
    <row r="47" spans="1:14" s="17" customFormat="1" ht="31.5" x14ac:dyDescent="0.2">
      <c r="A47" s="50"/>
      <c r="B47" s="12" t="s">
        <v>50</v>
      </c>
      <c r="C47" s="12" t="s">
        <v>56</v>
      </c>
      <c r="D47" s="13"/>
      <c r="E47" s="14"/>
      <c r="F47" s="15">
        <v>1</v>
      </c>
      <c r="G47" s="15">
        <v>0</v>
      </c>
      <c r="H47" s="15">
        <v>0</v>
      </c>
      <c r="I47" s="15">
        <f t="shared" si="3"/>
        <v>1</v>
      </c>
      <c r="J47" s="19">
        <v>0</v>
      </c>
      <c r="K47" s="19">
        <v>0</v>
      </c>
      <c r="L47" s="15">
        <v>0</v>
      </c>
      <c r="M47" s="15">
        <f t="shared" ref="M47:M61" si="4">I47-J47-K47+L47</f>
        <v>1</v>
      </c>
      <c r="N47" s="16"/>
    </row>
    <row r="48" spans="1:14" s="17" customFormat="1" ht="21" x14ac:dyDescent="0.2">
      <c r="A48" s="50"/>
      <c r="B48" s="12" t="s">
        <v>50</v>
      </c>
      <c r="C48" s="12" t="s">
        <v>57</v>
      </c>
      <c r="D48" s="13"/>
      <c r="E48" s="14"/>
      <c r="F48" s="15">
        <v>0</v>
      </c>
      <c r="G48" s="15">
        <v>0</v>
      </c>
      <c r="H48" s="15">
        <v>3</v>
      </c>
      <c r="I48" s="15">
        <f t="shared" si="3"/>
        <v>3</v>
      </c>
      <c r="J48" s="19">
        <v>0</v>
      </c>
      <c r="K48" s="19">
        <v>0</v>
      </c>
      <c r="L48" s="19">
        <v>0</v>
      </c>
      <c r="M48" s="15">
        <f t="shared" si="4"/>
        <v>3</v>
      </c>
      <c r="N48" s="16"/>
    </row>
    <row r="49" spans="1:14" s="17" customFormat="1" ht="34.5" customHeight="1" x14ac:dyDescent="0.2">
      <c r="A49" s="50"/>
      <c r="B49" s="12" t="s">
        <v>50</v>
      </c>
      <c r="C49" s="12" t="s">
        <v>58</v>
      </c>
      <c r="D49" s="13"/>
      <c r="E49" s="14"/>
      <c r="F49" s="15">
        <v>2</v>
      </c>
      <c r="G49" s="15">
        <v>0</v>
      </c>
      <c r="H49" s="15"/>
      <c r="I49" s="15">
        <f t="shared" si="3"/>
        <v>2</v>
      </c>
      <c r="J49" s="19">
        <v>0</v>
      </c>
      <c r="K49" s="19">
        <v>0</v>
      </c>
      <c r="L49" s="19">
        <v>0</v>
      </c>
      <c r="M49" s="15">
        <f t="shared" si="4"/>
        <v>2</v>
      </c>
      <c r="N49" s="16"/>
    </row>
    <row r="50" spans="1:14" s="17" customFormat="1" ht="34.5" customHeight="1" x14ac:dyDescent="0.2">
      <c r="A50" s="50"/>
      <c r="B50" s="12" t="s">
        <v>50</v>
      </c>
      <c r="C50" s="12" t="s">
        <v>25</v>
      </c>
      <c r="D50" s="13"/>
      <c r="E50" s="14"/>
      <c r="F50" s="15">
        <v>3</v>
      </c>
      <c r="G50" s="15">
        <v>0</v>
      </c>
      <c r="H50" s="15">
        <v>2</v>
      </c>
      <c r="I50" s="15">
        <f t="shared" si="3"/>
        <v>5</v>
      </c>
      <c r="J50" s="19">
        <v>0</v>
      </c>
      <c r="K50" s="19">
        <v>0</v>
      </c>
      <c r="L50" s="19">
        <v>0</v>
      </c>
      <c r="M50" s="15">
        <f t="shared" si="4"/>
        <v>5</v>
      </c>
      <c r="N50" s="16"/>
    </row>
    <row r="51" spans="1:14" s="17" customFormat="1" ht="34.5" customHeight="1" x14ac:dyDescent="0.2">
      <c r="A51" s="50"/>
      <c r="B51" s="12" t="s">
        <v>50</v>
      </c>
      <c r="C51" s="12" t="s">
        <v>59</v>
      </c>
      <c r="D51" s="13"/>
      <c r="E51" s="14"/>
      <c r="F51" s="15">
        <v>1</v>
      </c>
      <c r="G51" s="15">
        <v>0</v>
      </c>
      <c r="H51" s="15"/>
      <c r="I51" s="15">
        <f t="shared" si="3"/>
        <v>1</v>
      </c>
      <c r="J51" s="19">
        <v>0</v>
      </c>
      <c r="K51" s="19">
        <v>0</v>
      </c>
      <c r="L51" s="19">
        <v>0</v>
      </c>
      <c r="M51" s="15">
        <f t="shared" si="4"/>
        <v>1</v>
      </c>
      <c r="N51" s="16"/>
    </row>
    <row r="52" spans="1:14" s="17" customFormat="1" ht="21" x14ac:dyDescent="0.2">
      <c r="A52" s="50"/>
      <c r="B52" s="12" t="s">
        <v>50</v>
      </c>
      <c r="C52" s="12" t="s">
        <v>26</v>
      </c>
      <c r="D52" s="13"/>
      <c r="E52" s="14"/>
      <c r="F52" s="15">
        <v>13</v>
      </c>
      <c r="G52" s="15">
        <v>0</v>
      </c>
      <c r="H52" s="15"/>
      <c r="I52" s="15">
        <f t="shared" si="3"/>
        <v>13</v>
      </c>
      <c r="J52" s="19">
        <v>1</v>
      </c>
      <c r="K52" s="19">
        <v>0</v>
      </c>
      <c r="L52" s="15">
        <v>2</v>
      </c>
      <c r="M52" s="15">
        <f t="shared" si="4"/>
        <v>14</v>
      </c>
      <c r="N52" s="16"/>
    </row>
    <row r="53" spans="1:14" s="17" customFormat="1" ht="21" x14ac:dyDescent="0.2">
      <c r="A53" s="50"/>
      <c r="B53" s="12" t="s">
        <v>50</v>
      </c>
      <c r="C53" s="12" t="s">
        <v>27</v>
      </c>
      <c r="D53" s="13"/>
      <c r="E53" s="14"/>
      <c r="F53" s="15">
        <v>10</v>
      </c>
      <c r="G53" s="15">
        <v>0</v>
      </c>
      <c r="H53" s="15">
        <v>2</v>
      </c>
      <c r="I53" s="15">
        <f t="shared" si="3"/>
        <v>12</v>
      </c>
      <c r="J53" s="19">
        <v>1</v>
      </c>
      <c r="K53" s="19">
        <v>0</v>
      </c>
      <c r="L53" s="15">
        <v>4</v>
      </c>
      <c r="M53" s="15">
        <f t="shared" si="4"/>
        <v>15</v>
      </c>
      <c r="N53" s="16"/>
    </row>
    <row r="54" spans="1:14" s="17" customFormat="1" ht="21" x14ac:dyDescent="0.2">
      <c r="A54" s="50"/>
      <c r="B54" s="12" t="s">
        <v>50</v>
      </c>
      <c r="C54" s="12" t="s">
        <v>60</v>
      </c>
      <c r="D54" s="13"/>
      <c r="E54" s="14"/>
      <c r="F54" s="15">
        <v>0</v>
      </c>
      <c r="G54" s="15">
        <v>0</v>
      </c>
      <c r="H54" s="15">
        <v>0</v>
      </c>
      <c r="I54" s="15">
        <f t="shared" si="3"/>
        <v>0</v>
      </c>
      <c r="J54" s="19">
        <v>0</v>
      </c>
      <c r="K54" s="19">
        <v>0</v>
      </c>
      <c r="L54" s="19">
        <v>0</v>
      </c>
      <c r="M54" s="15">
        <f t="shared" si="4"/>
        <v>0</v>
      </c>
      <c r="N54" s="16"/>
    </row>
    <row r="55" spans="1:14" s="17" customFormat="1" ht="47.25" customHeight="1" x14ac:dyDescent="0.2">
      <c r="A55" s="50"/>
      <c r="B55" s="12" t="s">
        <v>50</v>
      </c>
      <c r="C55" s="12" t="s">
        <v>28</v>
      </c>
      <c r="D55" s="13"/>
      <c r="E55" s="14"/>
      <c r="F55" s="15">
        <v>1</v>
      </c>
      <c r="G55" s="15">
        <v>0</v>
      </c>
      <c r="H55" s="15">
        <v>0</v>
      </c>
      <c r="I55" s="15">
        <f t="shared" si="3"/>
        <v>1</v>
      </c>
      <c r="J55" s="19">
        <v>0</v>
      </c>
      <c r="K55" s="19">
        <v>0</v>
      </c>
      <c r="L55" s="19">
        <v>0</v>
      </c>
      <c r="M55" s="15">
        <f t="shared" si="4"/>
        <v>1</v>
      </c>
      <c r="N55" s="16"/>
    </row>
    <row r="56" spans="1:14" s="17" customFormat="1" ht="63" customHeight="1" x14ac:dyDescent="0.2">
      <c r="A56" s="50"/>
      <c r="B56" s="12" t="s">
        <v>50</v>
      </c>
      <c r="C56" s="12" t="s">
        <v>29</v>
      </c>
      <c r="D56" s="13"/>
      <c r="E56" s="14"/>
      <c r="F56" s="15">
        <v>3</v>
      </c>
      <c r="G56" s="15">
        <v>0</v>
      </c>
      <c r="H56" s="15">
        <v>1</v>
      </c>
      <c r="I56" s="15">
        <f t="shared" si="3"/>
        <v>4</v>
      </c>
      <c r="J56" s="19">
        <v>0</v>
      </c>
      <c r="K56" s="19">
        <v>0</v>
      </c>
      <c r="L56" s="15">
        <v>3</v>
      </c>
      <c r="M56" s="15">
        <f t="shared" si="4"/>
        <v>7</v>
      </c>
      <c r="N56" s="16"/>
    </row>
    <row r="57" spans="1:14" s="17" customFormat="1" ht="31.5" x14ac:dyDescent="0.2">
      <c r="A57" s="50"/>
      <c r="B57" s="12" t="s">
        <v>50</v>
      </c>
      <c r="C57" s="12" t="s">
        <v>34</v>
      </c>
      <c r="D57" s="13"/>
      <c r="E57" s="14"/>
      <c r="F57" s="15">
        <v>8</v>
      </c>
      <c r="G57" s="15">
        <v>0</v>
      </c>
      <c r="H57" s="15">
        <v>0</v>
      </c>
      <c r="I57" s="15">
        <f t="shared" si="3"/>
        <v>8</v>
      </c>
      <c r="J57" s="19">
        <v>0</v>
      </c>
      <c r="K57" s="19">
        <v>0</v>
      </c>
      <c r="L57" s="15">
        <v>3</v>
      </c>
      <c r="M57" s="15">
        <f t="shared" si="4"/>
        <v>11</v>
      </c>
      <c r="N57" s="16"/>
    </row>
    <row r="58" spans="1:14" s="17" customFormat="1" ht="21" x14ac:dyDescent="0.2">
      <c r="A58" s="50"/>
      <c r="B58" s="12" t="s">
        <v>50</v>
      </c>
      <c r="C58" s="12" t="s">
        <v>30</v>
      </c>
      <c r="D58" s="13"/>
      <c r="E58" s="14"/>
      <c r="F58" s="15">
        <v>2</v>
      </c>
      <c r="G58" s="15">
        <v>0</v>
      </c>
      <c r="H58" s="15">
        <v>2</v>
      </c>
      <c r="I58" s="15">
        <f t="shared" si="3"/>
        <v>4</v>
      </c>
      <c r="J58" s="19">
        <v>0</v>
      </c>
      <c r="K58" s="19">
        <v>0</v>
      </c>
      <c r="L58" s="15">
        <v>4</v>
      </c>
      <c r="M58" s="15">
        <f t="shared" si="4"/>
        <v>8</v>
      </c>
      <c r="N58" s="16"/>
    </row>
    <row r="59" spans="1:14" s="17" customFormat="1" ht="65.25" customHeight="1" x14ac:dyDescent="0.2">
      <c r="A59" s="50"/>
      <c r="B59" s="12" t="s">
        <v>50</v>
      </c>
      <c r="C59" s="12" t="s">
        <v>61</v>
      </c>
      <c r="D59" s="13"/>
      <c r="E59" s="14"/>
      <c r="F59" s="15">
        <v>2</v>
      </c>
      <c r="G59" s="15">
        <v>0</v>
      </c>
      <c r="H59" s="15">
        <v>0</v>
      </c>
      <c r="I59" s="15">
        <f t="shared" si="3"/>
        <v>2</v>
      </c>
      <c r="J59" s="19">
        <v>0</v>
      </c>
      <c r="K59" s="19">
        <v>0</v>
      </c>
      <c r="L59" s="15">
        <v>2</v>
      </c>
      <c r="M59" s="15">
        <f t="shared" si="4"/>
        <v>4</v>
      </c>
      <c r="N59" s="16"/>
    </row>
    <row r="60" spans="1:14" s="17" customFormat="1" ht="68.25" customHeight="1" x14ac:dyDescent="0.2">
      <c r="A60" s="50"/>
      <c r="B60" s="12" t="s">
        <v>50</v>
      </c>
      <c r="C60" s="12" t="s">
        <v>62</v>
      </c>
      <c r="D60" s="13"/>
      <c r="E60" s="14"/>
      <c r="F60" s="15">
        <v>2</v>
      </c>
      <c r="G60" s="15">
        <v>0</v>
      </c>
      <c r="H60" s="15">
        <v>2</v>
      </c>
      <c r="I60" s="15">
        <f t="shared" si="3"/>
        <v>4</v>
      </c>
      <c r="J60" s="19">
        <v>0</v>
      </c>
      <c r="K60" s="19">
        <v>0</v>
      </c>
      <c r="L60" s="19">
        <v>0</v>
      </c>
      <c r="M60" s="15">
        <f t="shared" si="4"/>
        <v>4</v>
      </c>
      <c r="N60" s="16"/>
    </row>
    <row r="61" spans="1:14" s="17" customFormat="1" ht="68.25" customHeight="1" x14ac:dyDescent="0.2">
      <c r="A61" s="50"/>
      <c r="B61" s="12" t="s">
        <v>50</v>
      </c>
      <c r="C61" s="12" t="s">
        <v>63</v>
      </c>
      <c r="D61" s="13"/>
      <c r="E61" s="14"/>
      <c r="F61" s="15">
        <v>0</v>
      </c>
      <c r="G61" s="15">
        <v>0</v>
      </c>
      <c r="H61" s="15">
        <v>1</v>
      </c>
      <c r="I61" s="15">
        <f t="shared" si="3"/>
        <v>1</v>
      </c>
      <c r="J61" s="19">
        <v>0</v>
      </c>
      <c r="K61" s="19">
        <v>0</v>
      </c>
      <c r="L61" s="19">
        <v>0</v>
      </c>
      <c r="M61" s="15">
        <f t="shared" si="4"/>
        <v>1</v>
      </c>
      <c r="N61" s="16"/>
    </row>
    <row r="62" spans="1:14" s="17" customFormat="1" ht="31.5" x14ac:dyDescent="0.2">
      <c r="A62" s="50"/>
      <c r="B62" s="12" t="s">
        <v>50</v>
      </c>
      <c r="C62" s="12" t="s">
        <v>64</v>
      </c>
      <c r="D62" s="13"/>
      <c r="E62" s="14"/>
      <c r="F62" s="15">
        <v>22</v>
      </c>
      <c r="G62" s="15">
        <v>0</v>
      </c>
      <c r="H62" s="15">
        <v>0</v>
      </c>
      <c r="I62" s="15">
        <f t="shared" si="3"/>
        <v>22</v>
      </c>
      <c r="J62" s="19">
        <v>5</v>
      </c>
      <c r="K62" s="19">
        <v>0</v>
      </c>
      <c r="L62" s="15">
        <v>9</v>
      </c>
      <c r="M62" s="15">
        <v>26</v>
      </c>
      <c r="N62" s="16"/>
    </row>
    <row r="63" spans="1:14" s="17" customFormat="1" ht="34.5" customHeight="1" x14ac:dyDescent="0.2">
      <c r="A63" s="50"/>
      <c r="B63" s="12" t="s">
        <v>50</v>
      </c>
      <c r="C63" s="12" t="s">
        <v>65</v>
      </c>
      <c r="D63" s="13"/>
      <c r="E63" s="14"/>
      <c r="F63" s="15">
        <v>6</v>
      </c>
      <c r="G63" s="15">
        <v>0</v>
      </c>
      <c r="H63" s="15">
        <v>5</v>
      </c>
      <c r="I63" s="15">
        <f t="shared" si="3"/>
        <v>11</v>
      </c>
      <c r="J63" s="19">
        <v>1</v>
      </c>
      <c r="K63" s="19">
        <v>0</v>
      </c>
      <c r="L63" s="15">
        <v>3</v>
      </c>
      <c r="M63" s="15">
        <f t="shared" ref="M63:M73" si="5">I63-J63-K63+L63</f>
        <v>13</v>
      </c>
      <c r="N63" s="16"/>
    </row>
    <row r="64" spans="1:14" s="17" customFormat="1" ht="21" x14ac:dyDescent="0.2">
      <c r="A64" s="50"/>
      <c r="B64" s="12" t="s">
        <v>50</v>
      </c>
      <c r="C64" s="12" t="s">
        <v>32</v>
      </c>
      <c r="D64" s="13"/>
      <c r="E64" s="14"/>
      <c r="F64" s="15">
        <v>17</v>
      </c>
      <c r="G64" s="15">
        <v>0</v>
      </c>
      <c r="H64" s="15">
        <v>0</v>
      </c>
      <c r="I64" s="15">
        <f t="shared" si="3"/>
        <v>17</v>
      </c>
      <c r="J64" s="19">
        <v>1</v>
      </c>
      <c r="K64" s="19">
        <v>0</v>
      </c>
      <c r="L64" s="15">
        <v>3</v>
      </c>
      <c r="M64" s="15">
        <f t="shared" si="5"/>
        <v>19</v>
      </c>
      <c r="N64" s="16"/>
    </row>
    <row r="65" spans="1:14" s="17" customFormat="1" ht="34.5" customHeight="1" x14ac:dyDescent="0.2">
      <c r="A65" s="50"/>
      <c r="B65" s="12" t="s">
        <v>50</v>
      </c>
      <c r="C65" s="12" t="s">
        <v>66</v>
      </c>
      <c r="D65" s="13"/>
      <c r="E65" s="14"/>
      <c r="F65" s="15">
        <v>1</v>
      </c>
      <c r="G65" s="15">
        <v>2</v>
      </c>
      <c r="H65" s="15">
        <v>1</v>
      </c>
      <c r="I65" s="15">
        <f t="shared" si="3"/>
        <v>4</v>
      </c>
      <c r="J65" s="19">
        <v>0</v>
      </c>
      <c r="K65" s="19">
        <v>2</v>
      </c>
      <c r="L65" s="15">
        <v>0</v>
      </c>
      <c r="M65" s="15">
        <f t="shared" si="5"/>
        <v>2</v>
      </c>
      <c r="N65" s="16"/>
    </row>
    <row r="66" spans="1:14" s="17" customFormat="1" ht="21" x14ac:dyDescent="0.2">
      <c r="A66" s="50"/>
      <c r="B66" s="12" t="s">
        <v>50</v>
      </c>
      <c r="C66" s="12" t="s">
        <v>33</v>
      </c>
      <c r="D66" s="13"/>
      <c r="E66" s="14"/>
      <c r="F66" s="15">
        <v>6</v>
      </c>
      <c r="G66" s="15">
        <v>0</v>
      </c>
      <c r="H66" s="15">
        <v>0</v>
      </c>
      <c r="I66" s="15">
        <f t="shared" si="3"/>
        <v>6</v>
      </c>
      <c r="J66" s="19">
        <v>0</v>
      </c>
      <c r="K66" s="19">
        <v>0</v>
      </c>
      <c r="L66" s="19">
        <v>0</v>
      </c>
      <c r="M66" s="15">
        <f t="shared" si="5"/>
        <v>6</v>
      </c>
      <c r="N66" s="16"/>
    </row>
    <row r="67" spans="1:14" s="17" customFormat="1" ht="34.5" customHeight="1" x14ac:dyDescent="0.2">
      <c r="A67" s="50"/>
      <c r="B67" s="12" t="s">
        <v>50</v>
      </c>
      <c r="C67" s="12" t="s">
        <v>35</v>
      </c>
      <c r="D67" s="13"/>
      <c r="E67" s="14"/>
      <c r="F67" s="15">
        <v>4</v>
      </c>
      <c r="G67" s="15">
        <v>0</v>
      </c>
      <c r="H67" s="15">
        <v>0</v>
      </c>
      <c r="I67" s="15">
        <f t="shared" si="3"/>
        <v>4</v>
      </c>
      <c r="J67" s="19">
        <v>0</v>
      </c>
      <c r="K67" s="19">
        <v>0</v>
      </c>
      <c r="L67" s="19">
        <v>0</v>
      </c>
      <c r="M67" s="15">
        <f t="shared" si="5"/>
        <v>4</v>
      </c>
      <c r="N67" s="16"/>
    </row>
    <row r="68" spans="1:14" s="17" customFormat="1" ht="34.5" customHeight="1" x14ac:dyDescent="0.2">
      <c r="A68" s="50"/>
      <c r="B68" s="12" t="s">
        <v>50</v>
      </c>
      <c r="C68" s="12" t="s">
        <v>36</v>
      </c>
      <c r="D68" s="13"/>
      <c r="E68" s="14"/>
      <c r="F68" s="15">
        <v>14</v>
      </c>
      <c r="G68" s="15">
        <v>0</v>
      </c>
      <c r="H68" s="15">
        <v>0</v>
      </c>
      <c r="I68" s="15">
        <f t="shared" si="3"/>
        <v>14</v>
      </c>
      <c r="J68" s="19">
        <v>0</v>
      </c>
      <c r="K68" s="19">
        <v>0</v>
      </c>
      <c r="L68" s="15">
        <v>2</v>
      </c>
      <c r="M68" s="15">
        <f t="shared" si="5"/>
        <v>16</v>
      </c>
      <c r="N68" s="16"/>
    </row>
    <row r="69" spans="1:14" s="17" customFormat="1" ht="34.5" customHeight="1" x14ac:dyDescent="0.2">
      <c r="A69" s="50"/>
      <c r="B69" s="12" t="s">
        <v>50</v>
      </c>
      <c r="C69" s="12" t="s">
        <v>67</v>
      </c>
      <c r="D69" s="13"/>
      <c r="E69" s="14"/>
      <c r="F69" s="15">
        <v>1</v>
      </c>
      <c r="G69" s="15">
        <v>0</v>
      </c>
      <c r="H69" s="15">
        <v>3</v>
      </c>
      <c r="I69" s="15">
        <f t="shared" si="3"/>
        <v>4</v>
      </c>
      <c r="J69" s="19">
        <v>0</v>
      </c>
      <c r="K69" s="19">
        <v>0</v>
      </c>
      <c r="L69" s="19">
        <v>0</v>
      </c>
      <c r="M69" s="15">
        <f t="shared" si="5"/>
        <v>4</v>
      </c>
      <c r="N69" s="16"/>
    </row>
    <row r="70" spans="1:14" s="17" customFormat="1" ht="34.5" customHeight="1" x14ac:dyDescent="0.2">
      <c r="A70" s="50"/>
      <c r="B70" s="12" t="s">
        <v>50</v>
      </c>
      <c r="C70" s="12" t="s">
        <v>38</v>
      </c>
      <c r="D70" s="13"/>
      <c r="E70" s="14"/>
      <c r="F70" s="15">
        <v>5</v>
      </c>
      <c r="G70" s="15">
        <v>0</v>
      </c>
      <c r="H70" s="15">
        <v>1</v>
      </c>
      <c r="I70" s="15">
        <f t="shared" ref="I70:I101" si="6">F70+G70+H70</f>
        <v>6</v>
      </c>
      <c r="J70" s="19">
        <v>0</v>
      </c>
      <c r="K70" s="19">
        <v>0</v>
      </c>
      <c r="L70" s="19">
        <v>0</v>
      </c>
      <c r="M70" s="15">
        <f t="shared" si="5"/>
        <v>6</v>
      </c>
      <c r="N70" s="16"/>
    </row>
    <row r="71" spans="1:14" s="17" customFormat="1" ht="34.5" customHeight="1" x14ac:dyDescent="0.2">
      <c r="A71" s="50"/>
      <c r="B71" s="12" t="s">
        <v>50</v>
      </c>
      <c r="C71" s="12" t="s">
        <v>37</v>
      </c>
      <c r="D71" s="13"/>
      <c r="E71" s="14"/>
      <c r="F71" s="15">
        <v>5</v>
      </c>
      <c r="G71" s="15">
        <v>0</v>
      </c>
      <c r="H71" s="15">
        <v>2</v>
      </c>
      <c r="I71" s="15">
        <f t="shared" si="6"/>
        <v>7</v>
      </c>
      <c r="J71" s="19">
        <v>0</v>
      </c>
      <c r="K71" s="19">
        <v>0</v>
      </c>
      <c r="L71" s="19">
        <v>0</v>
      </c>
      <c r="M71" s="15">
        <f t="shared" si="5"/>
        <v>7</v>
      </c>
      <c r="N71" s="16"/>
    </row>
    <row r="72" spans="1:14" s="17" customFormat="1" ht="34.5" customHeight="1" x14ac:dyDescent="0.2">
      <c r="A72" s="50"/>
      <c r="B72" s="12" t="s">
        <v>50</v>
      </c>
      <c r="C72" s="12" t="s">
        <v>68</v>
      </c>
      <c r="D72" s="13"/>
      <c r="E72" s="14"/>
      <c r="F72" s="15">
        <v>3</v>
      </c>
      <c r="G72" s="15">
        <v>0</v>
      </c>
      <c r="H72" s="15">
        <v>2</v>
      </c>
      <c r="I72" s="15">
        <f t="shared" si="6"/>
        <v>5</v>
      </c>
      <c r="J72" s="19">
        <v>0</v>
      </c>
      <c r="K72" s="19">
        <v>0</v>
      </c>
      <c r="L72" s="19">
        <v>0</v>
      </c>
      <c r="M72" s="15">
        <f t="shared" si="5"/>
        <v>5</v>
      </c>
      <c r="N72" s="16"/>
    </row>
    <row r="73" spans="1:14" s="17" customFormat="1" ht="34.5" customHeight="1" x14ac:dyDescent="0.2">
      <c r="A73" s="50"/>
      <c r="B73" s="12" t="s">
        <v>50</v>
      </c>
      <c r="C73" s="12" t="s">
        <v>69</v>
      </c>
      <c r="D73" s="13"/>
      <c r="E73" s="14"/>
      <c r="F73" s="15">
        <v>2</v>
      </c>
      <c r="G73" s="15">
        <v>0</v>
      </c>
      <c r="H73" s="15">
        <v>5</v>
      </c>
      <c r="I73" s="15">
        <f t="shared" si="6"/>
        <v>7</v>
      </c>
      <c r="J73" s="19">
        <v>0</v>
      </c>
      <c r="K73" s="19">
        <v>0</v>
      </c>
      <c r="L73" s="19">
        <v>0</v>
      </c>
      <c r="M73" s="15">
        <f t="shared" si="5"/>
        <v>7</v>
      </c>
      <c r="N73" s="16"/>
    </row>
    <row r="74" spans="1:14" s="17" customFormat="1" ht="48" customHeight="1" x14ac:dyDescent="0.2">
      <c r="A74" s="50"/>
      <c r="B74" s="12" t="s">
        <v>50</v>
      </c>
      <c r="C74" s="12" t="s">
        <v>39</v>
      </c>
      <c r="D74" s="13"/>
      <c r="E74" s="14"/>
      <c r="F74" s="15">
        <v>7</v>
      </c>
      <c r="G74" s="15">
        <v>0</v>
      </c>
      <c r="H74" s="15">
        <v>2</v>
      </c>
      <c r="I74" s="15">
        <f t="shared" si="6"/>
        <v>9</v>
      </c>
      <c r="J74" s="19">
        <v>1</v>
      </c>
      <c r="K74" s="19">
        <v>0</v>
      </c>
      <c r="L74" s="15">
        <v>2</v>
      </c>
      <c r="M74" s="15">
        <v>10</v>
      </c>
      <c r="N74" s="16"/>
    </row>
    <row r="75" spans="1:14" s="17" customFormat="1" ht="34.5" customHeight="1" x14ac:dyDescent="0.2">
      <c r="A75" s="50"/>
      <c r="B75" s="12" t="s">
        <v>50</v>
      </c>
      <c r="C75" s="12" t="s">
        <v>40</v>
      </c>
      <c r="D75" s="13"/>
      <c r="E75" s="14"/>
      <c r="F75" s="15">
        <v>8</v>
      </c>
      <c r="G75" s="15">
        <v>1</v>
      </c>
      <c r="H75" s="15">
        <v>1</v>
      </c>
      <c r="I75" s="15">
        <f t="shared" si="6"/>
        <v>10</v>
      </c>
      <c r="J75" s="19">
        <v>0</v>
      </c>
      <c r="K75" s="19">
        <v>0</v>
      </c>
      <c r="L75" s="15">
        <v>0</v>
      </c>
      <c r="M75" s="15">
        <f>I75-J75-K75+L75</f>
        <v>10</v>
      </c>
      <c r="N75" s="16"/>
    </row>
    <row r="76" spans="1:14" s="17" customFormat="1" ht="42" x14ac:dyDescent="0.2">
      <c r="A76" s="50"/>
      <c r="B76" s="12" t="s">
        <v>50</v>
      </c>
      <c r="C76" s="12" t="s">
        <v>70</v>
      </c>
      <c r="D76" s="13"/>
      <c r="E76" s="14"/>
      <c r="F76" s="15">
        <v>4</v>
      </c>
      <c r="G76" s="15">
        <v>0</v>
      </c>
      <c r="H76" s="15">
        <v>0</v>
      </c>
      <c r="I76" s="15">
        <f t="shared" si="6"/>
        <v>4</v>
      </c>
      <c r="J76" s="19">
        <v>1</v>
      </c>
      <c r="K76" s="19">
        <v>0</v>
      </c>
      <c r="L76" s="15">
        <v>0</v>
      </c>
      <c r="M76" s="15">
        <f>I76-J76-K76+L76</f>
        <v>3</v>
      </c>
      <c r="N76" s="16"/>
    </row>
    <row r="77" spans="1:14" s="17" customFormat="1" ht="34.5" customHeight="1" x14ac:dyDescent="0.2">
      <c r="A77" s="50"/>
      <c r="B77" s="12" t="s">
        <v>50</v>
      </c>
      <c r="C77" s="12" t="s">
        <v>41</v>
      </c>
      <c r="D77" s="13"/>
      <c r="E77" s="14"/>
      <c r="F77" s="15">
        <v>8</v>
      </c>
      <c r="G77" s="15">
        <v>0</v>
      </c>
      <c r="H77" s="15">
        <v>6</v>
      </c>
      <c r="I77" s="15">
        <f t="shared" si="6"/>
        <v>14</v>
      </c>
      <c r="J77" s="19">
        <v>0</v>
      </c>
      <c r="K77" s="19">
        <v>0</v>
      </c>
      <c r="L77" s="19">
        <v>0</v>
      </c>
      <c r="M77" s="15">
        <f>I77-J77-K77+L77</f>
        <v>14</v>
      </c>
      <c r="N77" s="16"/>
    </row>
    <row r="78" spans="1:14" s="17" customFormat="1" ht="34.5" customHeight="1" x14ac:dyDescent="0.2">
      <c r="A78" s="50"/>
      <c r="B78" s="12" t="s">
        <v>50</v>
      </c>
      <c r="C78" s="12" t="s">
        <v>42</v>
      </c>
      <c r="D78" s="13"/>
      <c r="E78" s="14"/>
      <c r="F78" s="15">
        <v>6</v>
      </c>
      <c r="G78" s="15">
        <v>0</v>
      </c>
      <c r="H78" s="15">
        <v>4</v>
      </c>
      <c r="I78" s="15">
        <f t="shared" si="6"/>
        <v>10</v>
      </c>
      <c r="J78" s="19">
        <v>0</v>
      </c>
      <c r="K78" s="19">
        <v>0</v>
      </c>
      <c r="L78" s="19">
        <v>0</v>
      </c>
      <c r="M78" s="15">
        <f>I78-J78-K78+L78</f>
        <v>10</v>
      </c>
      <c r="N78" s="16"/>
    </row>
    <row r="79" spans="1:14" s="17" customFormat="1" ht="42" x14ac:dyDescent="0.2">
      <c r="A79" s="50"/>
      <c r="B79" s="12" t="s">
        <v>50</v>
      </c>
      <c r="C79" s="12" t="s">
        <v>43</v>
      </c>
      <c r="D79" s="13"/>
      <c r="E79" s="14"/>
      <c r="F79" s="15">
        <v>3</v>
      </c>
      <c r="G79" s="15">
        <v>0</v>
      </c>
      <c r="H79" s="15">
        <v>5</v>
      </c>
      <c r="I79" s="15">
        <f t="shared" si="6"/>
        <v>8</v>
      </c>
      <c r="J79" s="19">
        <v>0</v>
      </c>
      <c r="K79" s="19">
        <v>0</v>
      </c>
      <c r="L79" s="19">
        <v>0</v>
      </c>
      <c r="M79" s="15">
        <f>I79-J79-K79+L79</f>
        <v>8</v>
      </c>
      <c r="N79" s="16"/>
    </row>
    <row r="80" spans="1:14" s="17" customFormat="1" ht="34.5" customHeight="1" x14ac:dyDescent="0.2">
      <c r="A80" s="50"/>
      <c r="B80" s="12" t="s">
        <v>50</v>
      </c>
      <c r="C80" s="12" t="s">
        <v>71</v>
      </c>
      <c r="D80" s="13"/>
      <c r="E80" s="14"/>
      <c r="F80" s="15">
        <v>1</v>
      </c>
      <c r="G80" s="15">
        <v>0</v>
      </c>
      <c r="H80" s="15">
        <v>2</v>
      </c>
      <c r="I80" s="15">
        <f t="shared" si="6"/>
        <v>3</v>
      </c>
      <c r="J80" s="19">
        <v>0</v>
      </c>
      <c r="K80" s="19">
        <v>0</v>
      </c>
      <c r="L80" s="19">
        <v>2</v>
      </c>
      <c r="M80" s="15">
        <v>5</v>
      </c>
      <c r="N80" s="16"/>
    </row>
    <row r="81" spans="1:14" s="17" customFormat="1" ht="60.75" customHeight="1" x14ac:dyDescent="0.2">
      <c r="A81" s="50"/>
      <c r="B81" s="12" t="s">
        <v>50</v>
      </c>
      <c r="C81" s="12" t="s">
        <v>44</v>
      </c>
      <c r="D81" s="13"/>
      <c r="E81" s="14"/>
      <c r="F81" s="15">
        <v>17</v>
      </c>
      <c r="G81" s="15">
        <v>1</v>
      </c>
      <c r="H81" s="15">
        <v>5</v>
      </c>
      <c r="I81" s="15">
        <f t="shared" si="6"/>
        <v>23</v>
      </c>
      <c r="J81" s="19">
        <v>1</v>
      </c>
      <c r="K81" s="19">
        <v>1</v>
      </c>
      <c r="L81" s="19">
        <v>3</v>
      </c>
      <c r="M81" s="15">
        <v>24</v>
      </c>
      <c r="N81" s="16"/>
    </row>
    <row r="82" spans="1:14" s="17" customFormat="1" ht="62.25" customHeight="1" x14ac:dyDescent="0.2">
      <c r="A82" s="50"/>
      <c r="B82" s="12" t="s">
        <v>50</v>
      </c>
      <c r="C82" s="12" t="s">
        <v>45</v>
      </c>
      <c r="D82" s="13"/>
      <c r="E82" s="14"/>
      <c r="F82" s="15">
        <v>24</v>
      </c>
      <c r="G82" s="15">
        <v>0</v>
      </c>
      <c r="H82" s="15"/>
      <c r="I82" s="15">
        <f t="shared" si="6"/>
        <v>24</v>
      </c>
      <c r="J82" s="19">
        <v>3</v>
      </c>
      <c r="K82" s="19">
        <v>0</v>
      </c>
      <c r="L82" s="19">
        <v>3</v>
      </c>
      <c r="M82" s="15">
        <v>24</v>
      </c>
      <c r="N82" s="16"/>
    </row>
    <row r="83" spans="1:14" s="17" customFormat="1" ht="34.5" customHeight="1" x14ac:dyDescent="0.2">
      <c r="A83" s="50"/>
      <c r="B83" s="12" t="s">
        <v>50</v>
      </c>
      <c r="C83" s="12" t="s">
        <v>46</v>
      </c>
      <c r="D83" s="13"/>
      <c r="E83" s="14"/>
      <c r="F83" s="15">
        <v>3</v>
      </c>
      <c r="G83" s="15">
        <v>0</v>
      </c>
      <c r="H83" s="15"/>
      <c r="I83" s="15">
        <f t="shared" si="6"/>
        <v>3</v>
      </c>
      <c r="J83" s="19">
        <v>0</v>
      </c>
      <c r="K83" s="19">
        <v>0</v>
      </c>
      <c r="L83" s="15">
        <v>1</v>
      </c>
      <c r="M83" s="15">
        <f t="shared" ref="M83:M91" si="7">I83-J83-K83+L83</f>
        <v>4</v>
      </c>
      <c r="N83" s="16"/>
    </row>
    <row r="84" spans="1:14" s="17" customFormat="1" ht="34.5" customHeight="1" x14ac:dyDescent="0.2">
      <c r="A84" s="50"/>
      <c r="B84" s="12" t="s">
        <v>50</v>
      </c>
      <c r="C84" s="12" t="s">
        <v>72</v>
      </c>
      <c r="D84" s="13"/>
      <c r="E84" s="14"/>
      <c r="F84" s="15">
        <v>0</v>
      </c>
      <c r="G84" s="15">
        <v>0</v>
      </c>
      <c r="H84" s="15">
        <v>3</v>
      </c>
      <c r="I84" s="15">
        <f t="shared" si="6"/>
        <v>3</v>
      </c>
      <c r="J84" s="19">
        <v>0</v>
      </c>
      <c r="K84" s="19">
        <v>0</v>
      </c>
      <c r="L84" s="15">
        <v>0</v>
      </c>
      <c r="M84" s="15">
        <f t="shared" si="7"/>
        <v>3</v>
      </c>
      <c r="N84" s="16"/>
    </row>
    <row r="85" spans="1:14" s="17" customFormat="1" ht="34.5" customHeight="1" x14ac:dyDescent="0.2">
      <c r="A85" s="50"/>
      <c r="B85" s="12" t="s">
        <v>50</v>
      </c>
      <c r="C85" s="12" t="s">
        <v>48</v>
      </c>
      <c r="D85" s="13"/>
      <c r="E85" s="14"/>
      <c r="F85" s="15">
        <v>8</v>
      </c>
      <c r="G85" s="15">
        <v>0</v>
      </c>
      <c r="H85" s="15">
        <v>1</v>
      </c>
      <c r="I85" s="15">
        <f t="shared" si="6"/>
        <v>9</v>
      </c>
      <c r="J85" s="19">
        <v>0</v>
      </c>
      <c r="K85" s="19">
        <v>0</v>
      </c>
      <c r="L85" s="15">
        <v>2</v>
      </c>
      <c r="M85" s="15">
        <f t="shared" si="7"/>
        <v>11</v>
      </c>
      <c r="N85" s="16"/>
    </row>
    <row r="86" spans="1:14" s="17" customFormat="1" ht="48" customHeight="1" x14ac:dyDescent="0.2">
      <c r="A86" s="50"/>
      <c r="B86" s="12" t="s">
        <v>73</v>
      </c>
      <c r="C86" s="12"/>
      <c r="D86" s="13"/>
      <c r="E86" s="14"/>
      <c r="F86" s="15">
        <v>4</v>
      </c>
      <c r="G86" s="15">
        <v>0</v>
      </c>
      <c r="H86" s="15">
        <v>0</v>
      </c>
      <c r="I86" s="15">
        <f t="shared" si="6"/>
        <v>4</v>
      </c>
      <c r="J86" s="19">
        <v>0</v>
      </c>
      <c r="K86" s="19">
        <v>0</v>
      </c>
      <c r="L86" s="15">
        <v>0</v>
      </c>
      <c r="M86" s="15">
        <f t="shared" si="7"/>
        <v>4</v>
      </c>
      <c r="N86" s="16"/>
    </row>
    <row r="87" spans="1:14" s="17" customFormat="1" ht="34.5" customHeight="1" x14ac:dyDescent="0.2">
      <c r="A87" s="50"/>
      <c r="B87" s="12" t="s">
        <v>74</v>
      </c>
      <c r="C87" s="12"/>
      <c r="D87" s="13"/>
      <c r="E87" s="14"/>
      <c r="F87" s="15">
        <v>7</v>
      </c>
      <c r="G87" s="15">
        <v>1</v>
      </c>
      <c r="H87" s="15">
        <v>0</v>
      </c>
      <c r="I87" s="15">
        <f t="shared" si="6"/>
        <v>8</v>
      </c>
      <c r="J87" s="19">
        <v>0</v>
      </c>
      <c r="K87" s="19">
        <v>0</v>
      </c>
      <c r="L87" s="15">
        <v>1</v>
      </c>
      <c r="M87" s="15">
        <f t="shared" si="7"/>
        <v>9</v>
      </c>
      <c r="N87" s="16"/>
    </row>
    <row r="88" spans="1:14" s="17" customFormat="1" ht="34.5" customHeight="1" x14ac:dyDescent="0.2">
      <c r="A88" s="50"/>
      <c r="B88" s="12" t="s">
        <v>75</v>
      </c>
      <c r="C88" s="12"/>
      <c r="D88" s="13"/>
      <c r="E88" s="14"/>
      <c r="F88" s="15">
        <v>2</v>
      </c>
      <c r="G88" s="15">
        <v>0</v>
      </c>
      <c r="H88" s="15">
        <v>0</v>
      </c>
      <c r="I88" s="15">
        <f t="shared" si="6"/>
        <v>2</v>
      </c>
      <c r="J88" s="19">
        <v>0</v>
      </c>
      <c r="K88" s="19">
        <v>0</v>
      </c>
      <c r="L88" s="15">
        <v>0</v>
      </c>
      <c r="M88" s="15">
        <f t="shared" si="7"/>
        <v>2</v>
      </c>
      <c r="N88" s="16"/>
    </row>
    <row r="89" spans="1:14" s="17" customFormat="1" ht="34.5" customHeight="1" x14ac:dyDescent="0.2">
      <c r="A89" s="50"/>
      <c r="B89" s="12" t="s">
        <v>76</v>
      </c>
      <c r="C89" s="12"/>
      <c r="D89" s="13"/>
      <c r="E89" s="14"/>
      <c r="F89" s="15">
        <v>0</v>
      </c>
      <c r="G89" s="15">
        <v>0</v>
      </c>
      <c r="H89" s="15">
        <v>0</v>
      </c>
      <c r="I89" s="15">
        <f t="shared" si="6"/>
        <v>0</v>
      </c>
      <c r="J89" s="19">
        <v>0</v>
      </c>
      <c r="K89" s="19">
        <v>0</v>
      </c>
      <c r="L89" s="15">
        <v>0</v>
      </c>
      <c r="M89" s="15">
        <f t="shared" si="7"/>
        <v>0</v>
      </c>
      <c r="N89" s="16"/>
    </row>
    <row r="90" spans="1:14" s="17" customFormat="1" ht="34.5" customHeight="1" x14ac:dyDescent="0.2">
      <c r="A90" s="50"/>
      <c r="B90" s="12" t="s">
        <v>77</v>
      </c>
      <c r="C90" s="12"/>
      <c r="D90" s="13"/>
      <c r="E90" s="14"/>
      <c r="F90" s="15">
        <v>1</v>
      </c>
      <c r="G90" s="15">
        <v>0</v>
      </c>
      <c r="H90" s="15">
        <v>0</v>
      </c>
      <c r="I90" s="15">
        <f t="shared" si="6"/>
        <v>1</v>
      </c>
      <c r="J90" s="19">
        <v>0</v>
      </c>
      <c r="K90" s="19">
        <v>0</v>
      </c>
      <c r="L90" s="15">
        <v>1</v>
      </c>
      <c r="M90" s="15">
        <f t="shared" si="7"/>
        <v>2</v>
      </c>
      <c r="N90" s="16"/>
    </row>
    <row r="91" spans="1:14" s="17" customFormat="1" ht="34.5" customHeight="1" x14ac:dyDescent="0.2">
      <c r="A91" s="50"/>
      <c r="B91" s="12" t="s">
        <v>78</v>
      </c>
      <c r="C91" s="12"/>
      <c r="D91" s="13"/>
      <c r="E91" s="14"/>
      <c r="F91" s="15">
        <v>0</v>
      </c>
      <c r="G91" s="15">
        <v>0</v>
      </c>
      <c r="H91" s="15">
        <v>0</v>
      </c>
      <c r="I91" s="15">
        <f t="shared" si="6"/>
        <v>0</v>
      </c>
      <c r="J91" s="19">
        <v>0</v>
      </c>
      <c r="K91" s="19">
        <v>0</v>
      </c>
      <c r="L91" s="15">
        <v>1</v>
      </c>
      <c r="M91" s="15">
        <f t="shared" si="7"/>
        <v>1</v>
      </c>
      <c r="N91" s="16"/>
    </row>
    <row r="92" spans="1:14" s="17" customFormat="1" ht="51" customHeight="1" x14ac:dyDescent="0.2">
      <c r="A92" s="50"/>
      <c r="B92" s="12" t="s">
        <v>79</v>
      </c>
      <c r="C92" s="12" t="s">
        <v>80</v>
      </c>
      <c r="D92" s="13"/>
      <c r="E92" s="14"/>
      <c r="F92" s="15">
        <v>21</v>
      </c>
      <c r="G92" s="15">
        <v>6</v>
      </c>
      <c r="H92" s="15">
        <v>15</v>
      </c>
      <c r="I92" s="15">
        <f t="shared" si="6"/>
        <v>42</v>
      </c>
      <c r="J92" s="19">
        <v>0</v>
      </c>
      <c r="K92" s="19">
        <v>6</v>
      </c>
      <c r="L92" s="15">
        <v>4</v>
      </c>
      <c r="M92" s="15">
        <v>40</v>
      </c>
      <c r="N92" s="16"/>
    </row>
    <row r="93" spans="1:14" s="17" customFormat="1" ht="34.5" customHeight="1" x14ac:dyDescent="0.2">
      <c r="A93" s="50"/>
      <c r="B93" s="12" t="s">
        <v>81</v>
      </c>
      <c r="C93" s="12"/>
      <c r="D93" s="13"/>
      <c r="E93" s="14"/>
      <c r="F93" s="15">
        <v>1</v>
      </c>
      <c r="G93" s="15">
        <v>0</v>
      </c>
      <c r="H93" s="15">
        <v>0</v>
      </c>
      <c r="I93" s="15">
        <f t="shared" si="6"/>
        <v>1</v>
      </c>
      <c r="J93" s="19">
        <v>0</v>
      </c>
      <c r="K93" s="19">
        <v>0</v>
      </c>
      <c r="L93" s="19">
        <v>0</v>
      </c>
      <c r="M93" s="15">
        <f>I93-J93-K93+L93</f>
        <v>1</v>
      </c>
      <c r="N93" s="16"/>
    </row>
    <row r="94" spans="1:14" s="17" customFormat="1" ht="34.5" customHeight="1" x14ac:dyDescent="0.2">
      <c r="A94" s="50"/>
      <c r="B94" s="12" t="s">
        <v>82</v>
      </c>
      <c r="C94" s="12"/>
      <c r="D94" s="13"/>
      <c r="E94" s="14"/>
      <c r="F94" s="15">
        <v>1</v>
      </c>
      <c r="G94" s="15">
        <v>0</v>
      </c>
      <c r="H94" s="15">
        <v>0</v>
      </c>
      <c r="I94" s="15">
        <f t="shared" si="6"/>
        <v>1</v>
      </c>
      <c r="J94" s="19">
        <v>0</v>
      </c>
      <c r="K94" s="19">
        <v>0</v>
      </c>
      <c r="L94" s="19">
        <v>0</v>
      </c>
      <c r="M94" s="15">
        <f>I94-J94-K94+L94</f>
        <v>1</v>
      </c>
      <c r="N94" s="16"/>
    </row>
    <row r="95" spans="1:14" s="17" customFormat="1" ht="34.5" customHeight="1" x14ac:dyDescent="0.2">
      <c r="A95" s="50"/>
      <c r="B95" s="12" t="s">
        <v>83</v>
      </c>
      <c r="C95" s="12" t="s">
        <v>84</v>
      </c>
      <c r="D95" s="13"/>
      <c r="E95" s="14"/>
      <c r="F95" s="15">
        <v>1</v>
      </c>
      <c r="G95" s="15">
        <v>0</v>
      </c>
      <c r="H95" s="15">
        <v>0</v>
      </c>
      <c r="I95" s="15">
        <f t="shared" si="6"/>
        <v>1</v>
      </c>
      <c r="J95" s="19">
        <v>0</v>
      </c>
      <c r="K95" s="19">
        <v>0</v>
      </c>
      <c r="L95" s="19">
        <v>0</v>
      </c>
      <c r="M95" s="15">
        <f>I95-J95-K95+L95</f>
        <v>1</v>
      </c>
      <c r="N95" s="16"/>
    </row>
    <row r="96" spans="1:14" s="17" customFormat="1" ht="34.5" customHeight="1" x14ac:dyDescent="0.2">
      <c r="A96" s="50"/>
      <c r="B96" s="12" t="s">
        <v>85</v>
      </c>
      <c r="C96" s="12" t="s">
        <v>86</v>
      </c>
      <c r="D96" s="13"/>
      <c r="E96" s="14"/>
      <c r="F96" s="15">
        <v>11</v>
      </c>
      <c r="G96" s="15">
        <v>0</v>
      </c>
      <c r="H96" s="15">
        <v>0</v>
      </c>
      <c r="I96" s="15">
        <f t="shared" si="6"/>
        <v>11</v>
      </c>
      <c r="J96" s="19">
        <v>0</v>
      </c>
      <c r="K96" s="19">
        <v>0</v>
      </c>
      <c r="L96" s="19">
        <v>1</v>
      </c>
      <c r="M96" s="15">
        <v>12</v>
      </c>
      <c r="N96" s="16"/>
    </row>
    <row r="97" spans="1:16" s="17" customFormat="1" ht="34.5" customHeight="1" x14ac:dyDescent="0.2">
      <c r="A97" s="50"/>
      <c r="B97" s="12" t="s">
        <v>85</v>
      </c>
      <c r="C97" s="12" t="s">
        <v>84</v>
      </c>
      <c r="D97" s="13"/>
      <c r="E97" s="14"/>
      <c r="F97" s="15">
        <v>3</v>
      </c>
      <c r="G97" s="15">
        <v>0</v>
      </c>
      <c r="H97" s="15">
        <v>0</v>
      </c>
      <c r="I97" s="15">
        <f t="shared" si="6"/>
        <v>3</v>
      </c>
      <c r="J97" s="19">
        <v>0</v>
      </c>
      <c r="K97" s="19">
        <v>0</v>
      </c>
      <c r="L97" s="19">
        <v>0</v>
      </c>
      <c r="M97" s="15">
        <f t="shared" ref="M97:M106" si="8">I97-J97-K97+L97</f>
        <v>3</v>
      </c>
      <c r="N97" s="16"/>
    </row>
    <row r="98" spans="1:16" s="17" customFormat="1" ht="34.5" customHeight="1" x14ac:dyDescent="0.2">
      <c r="A98" s="50"/>
      <c r="B98" s="12" t="s">
        <v>87</v>
      </c>
      <c r="C98" s="12" t="s">
        <v>88</v>
      </c>
      <c r="D98" s="13"/>
      <c r="E98" s="14"/>
      <c r="F98" s="15">
        <v>1</v>
      </c>
      <c r="G98" s="15">
        <v>0</v>
      </c>
      <c r="H98" s="15">
        <v>0</v>
      </c>
      <c r="I98" s="15">
        <f t="shared" si="6"/>
        <v>1</v>
      </c>
      <c r="J98" s="19">
        <v>0</v>
      </c>
      <c r="K98" s="19">
        <v>0</v>
      </c>
      <c r="L98" s="19">
        <v>0</v>
      </c>
      <c r="M98" s="15">
        <f t="shared" si="8"/>
        <v>1</v>
      </c>
      <c r="N98" s="16"/>
    </row>
    <row r="99" spans="1:16" s="17" customFormat="1" ht="34.5" customHeight="1" x14ac:dyDescent="0.2">
      <c r="A99" s="50"/>
      <c r="B99" s="12" t="s">
        <v>89</v>
      </c>
      <c r="C99" s="12" t="s">
        <v>88</v>
      </c>
      <c r="D99" s="13"/>
      <c r="E99" s="14"/>
      <c r="F99" s="15">
        <v>4</v>
      </c>
      <c r="G99" s="15">
        <v>0</v>
      </c>
      <c r="H99" s="15">
        <v>0</v>
      </c>
      <c r="I99" s="15">
        <f t="shared" si="6"/>
        <v>4</v>
      </c>
      <c r="J99" s="19">
        <v>0</v>
      </c>
      <c r="K99" s="19">
        <v>0</v>
      </c>
      <c r="L99" s="15">
        <v>1</v>
      </c>
      <c r="M99" s="15">
        <f t="shared" si="8"/>
        <v>5</v>
      </c>
      <c r="N99" s="16"/>
    </row>
    <row r="100" spans="1:16" s="17" customFormat="1" ht="70.5" customHeight="1" x14ac:dyDescent="0.2">
      <c r="A100" s="50"/>
      <c r="B100" s="12" t="s">
        <v>90</v>
      </c>
      <c r="C100" s="12" t="s">
        <v>91</v>
      </c>
      <c r="D100" s="13"/>
      <c r="E100" s="14"/>
      <c r="F100" s="15">
        <v>1</v>
      </c>
      <c r="G100" s="15">
        <v>0</v>
      </c>
      <c r="H100" s="15">
        <v>0</v>
      </c>
      <c r="I100" s="15">
        <f t="shared" si="6"/>
        <v>1</v>
      </c>
      <c r="J100" s="19">
        <v>0</v>
      </c>
      <c r="K100" s="19">
        <v>0</v>
      </c>
      <c r="L100" s="15">
        <v>0</v>
      </c>
      <c r="M100" s="15">
        <f t="shared" si="8"/>
        <v>1</v>
      </c>
      <c r="N100" s="16"/>
    </row>
    <row r="101" spans="1:16" s="17" customFormat="1" ht="50.25" customHeight="1" x14ac:dyDescent="0.2">
      <c r="A101" s="50"/>
      <c r="B101" s="12" t="s">
        <v>90</v>
      </c>
      <c r="C101" s="12" t="s">
        <v>43</v>
      </c>
      <c r="D101" s="13"/>
      <c r="E101" s="14"/>
      <c r="F101" s="15">
        <v>14</v>
      </c>
      <c r="G101" s="15">
        <v>0</v>
      </c>
      <c r="H101" s="15">
        <v>0</v>
      </c>
      <c r="I101" s="15">
        <f t="shared" si="6"/>
        <v>14</v>
      </c>
      <c r="J101" s="19">
        <v>0</v>
      </c>
      <c r="K101" s="19">
        <v>1</v>
      </c>
      <c r="L101" s="15">
        <v>2</v>
      </c>
      <c r="M101" s="15">
        <f t="shared" si="8"/>
        <v>15</v>
      </c>
      <c r="N101" s="16"/>
    </row>
    <row r="102" spans="1:16" s="17" customFormat="1" ht="50.25" customHeight="1" x14ac:dyDescent="0.2">
      <c r="A102" s="50"/>
      <c r="B102" s="12" t="s">
        <v>90</v>
      </c>
      <c r="C102" s="12" t="s">
        <v>20</v>
      </c>
      <c r="D102" s="13"/>
      <c r="E102" s="14"/>
      <c r="F102" s="15">
        <v>0</v>
      </c>
      <c r="G102" s="15">
        <v>0</v>
      </c>
      <c r="H102" s="15">
        <v>0</v>
      </c>
      <c r="I102" s="15">
        <f t="shared" ref="I102:I106" si="9">F102+G102+H102</f>
        <v>0</v>
      </c>
      <c r="J102" s="19">
        <v>0</v>
      </c>
      <c r="K102" s="19">
        <v>0</v>
      </c>
      <c r="L102" s="15">
        <v>1</v>
      </c>
      <c r="M102" s="15">
        <f t="shared" si="8"/>
        <v>1</v>
      </c>
      <c r="N102" s="16"/>
    </row>
    <row r="103" spans="1:16" s="17" customFormat="1" ht="50.25" customHeight="1" x14ac:dyDescent="0.2">
      <c r="A103" s="50"/>
      <c r="B103" s="12" t="s">
        <v>92</v>
      </c>
      <c r="C103" s="12" t="s">
        <v>93</v>
      </c>
      <c r="D103" s="13"/>
      <c r="E103" s="14"/>
      <c r="F103" s="15">
        <v>1</v>
      </c>
      <c r="G103" s="15">
        <v>0</v>
      </c>
      <c r="H103" s="15">
        <v>0</v>
      </c>
      <c r="I103" s="15">
        <f t="shared" si="9"/>
        <v>1</v>
      </c>
      <c r="J103" s="19">
        <v>0</v>
      </c>
      <c r="K103" s="19">
        <v>0</v>
      </c>
      <c r="L103" s="19">
        <v>0</v>
      </c>
      <c r="M103" s="15">
        <f t="shared" si="8"/>
        <v>1</v>
      </c>
      <c r="N103" s="16"/>
    </row>
    <row r="104" spans="1:16" s="17" customFormat="1" ht="50.25" customHeight="1" x14ac:dyDescent="0.2">
      <c r="A104" s="50"/>
      <c r="B104" s="12" t="s">
        <v>92</v>
      </c>
      <c r="C104" s="12" t="s">
        <v>94</v>
      </c>
      <c r="D104" s="13"/>
      <c r="E104" s="14"/>
      <c r="F104" s="15">
        <v>1</v>
      </c>
      <c r="G104" s="15">
        <v>0</v>
      </c>
      <c r="H104" s="15">
        <v>0</v>
      </c>
      <c r="I104" s="15">
        <f t="shared" si="9"/>
        <v>1</v>
      </c>
      <c r="J104" s="19">
        <v>0</v>
      </c>
      <c r="K104" s="19">
        <v>0</v>
      </c>
      <c r="L104" s="19">
        <v>0</v>
      </c>
      <c r="M104" s="15">
        <f t="shared" si="8"/>
        <v>1</v>
      </c>
      <c r="N104" s="16"/>
    </row>
    <row r="105" spans="1:16" s="17" customFormat="1" ht="42" x14ac:dyDescent="0.2">
      <c r="A105" s="50"/>
      <c r="B105" s="12" t="s">
        <v>95</v>
      </c>
      <c r="C105" s="12" t="s">
        <v>93</v>
      </c>
      <c r="D105" s="22"/>
      <c r="E105" s="23"/>
      <c r="F105" s="15">
        <v>6</v>
      </c>
      <c r="G105" s="15">
        <v>0</v>
      </c>
      <c r="H105" s="15">
        <v>2</v>
      </c>
      <c r="I105" s="15">
        <f t="shared" si="9"/>
        <v>8</v>
      </c>
      <c r="J105" s="19">
        <v>0</v>
      </c>
      <c r="K105" s="19">
        <v>0</v>
      </c>
      <c r="L105" s="19">
        <v>0</v>
      </c>
      <c r="M105" s="15">
        <f t="shared" si="8"/>
        <v>8</v>
      </c>
      <c r="N105" s="16"/>
    </row>
    <row r="106" spans="1:16" s="17" customFormat="1" ht="34.5" customHeight="1" x14ac:dyDescent="0.2">
      <c r="A106" s="50"/>
      <c r="B106" s="12" t="s">
        <v>95</v>
      </c>
      <c r="C106" s="12" t="s">
        <v>94</v>
      </c>
      <c r="D106" s="22"/>
      <c r="E106" s="23"/>
      <c r="F106" s="15">
        <v>7</v>
      </c>
      <c r="G106" s="15">
        <v>0</v>
      </c>
      <c r="H106" s="15">
        <v>0</v>
      </c>
      <c r="I106" s="15">
        <f t="shared" si="9"/>
        <v>7</v>
      </c>
      <c r="J106" s="19">
        <v>0</v>
      </c>
      <c r="K106" s="19">
        <v>0</v>
      </c>
      <c r="L106" s="15">
        <v>1</v>
      </c>
      <c r="M106" s="15">
        <f t="shared" si="8"/>
        <v>8</v>
      </c>
      <c r="N106" s="16"/>
    </row>
    <row r="107" spans="1:16" s="17" customFormat="1" ht="34.5" customHeight="1" x14ac:dyDescent="0.2">
      <c r="A107" s="50"/>
      <c r="B107" s="51" t="s">
        <v>96</v>
      </c>
      <c r="C107" s="51"/>
      <c r="D107" s="51"/>
      <c r="E107" s="24"/>
      <c r="F107" s="25">
        <f t="shared" ref="F107:M107" si="10">SUM(F6:F106)</f>
        <v>418</v>
      </c>
      <c r="G107" s="25">
        <f t="shared" si="10"/>
        <v>14</v>
      </c>
      <c r="H107" s="25">
        <f t="shared" si="10"/>
        <v>87</v>
      </c>
      <c r="I107" s="25">
        <f t="shared" si="10"/>
        <v>519</v>
      </c>
      <c r="J107" s="25">
        <f t="shared" si="10"/>
        <v>21</v>
      </c>
      <c r="K107" s="25">
        <f t="shared" si="10"/>
        <v>11</v>
      </c>
      <c r="L107" s="25">
        <f t="shared" si="10"/>
        <v>83</v>
      </c>
      <c r="M107" s="25">
        <f t="shared" si="10"/>
        <v>570</v>
      </c>
      <c r="N107" s="26">
        <v>60</v>
      </c>
      <c r="O107" s="26">
        <v>60</v>
      </c>
      <c r="P107" s="26">
        <v>570</v>
      </c>
    </row>
    <row r="108" spans="1:16" s="17" customFormat="1" ht="21" x14ac:dyDescent="0.2">
      <c r="A108" s="46" t="s">
        <v>97</v>
      </c>
      <c r="B108" s="12" t="s">
        <v>98</v>
      </c>
      <c r="C108" s="27"/>
      <c r="D108" s="28" t="s">
        <v>99</v>
      </c>
      <c r="E108" s="29" t="s">
        <v>100</v>
      </c>
      <c r="F108" s="15">
        <v>1087</v>
      </c>
      <c r="G108" s="19">
        <v>17</v>
      </c>
      <c r="H108" s="15">
        <v>0</v>
      </c>
      <c r="I108" s="15">
        <f>F108+G108</f>
        <v>1104</v>
      </c>
      <c r="J108" s="19">
        <v>23</v>
      </c>
      <c r="K108" s="19">
        <v>3</v>
      </c>
      <c r="L108" s="15">
        <v>23</v>
      </c>
      <c r="M108" s="15">
        <f t="shared" ref="M108:M113" si="11">I108-J108-K108+L108</f>
        <v>1101</v>
      </c>
      <c r="N108" s="16"/>
    </row>
    <row r="109" spans="1:16" s="17" customFormat="1" ht="47.25" customHeight="1" x14ac:dyDescent="0.2">
      <c r="A109" s="46"/>
      <c r="B109" s="12" t="s">
        <v>98</v>
      </c>
      <c r="C109" s="27"/>
      <c r="D109" s="28" t="s">
        <v>101</v>
      </c>
      <c r="E109" s="29" t="s">
        <v>102</v>
      </c>
      <c r="F109" s="15">
        <v>1</v>
      </c>
      <c r="G109" s="15">
        <v>0</v>
      </c>
      <c r="H109" s="15">
        <v>0</v>
      </c>
      <c r="I109" s="15">
        <f t="shared" ref="I109:I151" si="12">F109+G109+H109</f>
        <v>1</v>
      </c>
      <c r="J109" s="19">
        <v>0</v>
      </c>
      <c r="K109" s="19">
        <v>0</v>
      </c>
      <c r="L109" s="15">
        <v>0</v>
      </c>
      <c r="M109" s="15">
        <f t="shared" si="11"/>
        <v>1</v>
      </c>
      <c r="N109" s="16"/>
    </row>
    <row r="110" spans="1:16" s="17" customFormat="1" ht="53.25" customHeight="1" x14ac:dyDescent="0.2">
      <c r="A110" s="46"/>
      <c r="B110" s="12" t="s">
        <v>98</v>
      </c>
      <c r="C110" s="27"/>
      <c r="D110" s="28" t="s">
        <v>103</v>
      </c>
      <c r="E110" s="29" t="s">
        <v>100</v>
      </c>
      <c r="F110" s="15">
        <v>16</v>
      </c>
      <c r="G110" s="15">
        <v>0</v>
      </c>
      <c r="H110" s="15">
        <v>0</v>
      </c>
      <c r="I110" s="15">
        <f t="shared" si="12"/>
        <v>16</v>
      </c>
      <c r="J110" s="15">
        <v>0</v>
      </c>
      <c r="K110" s="19">
        <v>0</v>
      </c>
      <c r="L110" s="15">
        <v>0</v>
      </c>
      <c r="M110" s="15">
        <f t="shared" si="11"/>
        <v>16</v>
      </c>
      <c r="N110" s="16"/>
    </row>
    <row r="111" spans="1:16" s="17" customFormat="1" ht="53.25" customHeight="1" x14ac:dyDescent="0.2">
      <c r="A111" s="46"/>
      <c r="B111" s="12" t="s">
        <v>98</v>
      </c>
      <c r="C111" s="27"/>
      <c r="D111" s="28" t="s">
        <v>104</v>
      </c>
      <c r="E111" s="29" t="s">
        <v>100</v>
      </c>
      <c r="F111" s="15">
        <v>34</v>
      </c>
      <c r="G111" s="19">
        <v>7</v>
      </c>
      <c r="H111" s="15">
        <v>0</v>
      </c>
      <c r="I111" s="15">
        <f t="shared" si="12"/>
        <v>41</v>
      </c>
      <c r="J111" s="15">
        <v>0</v>
      </c>
      <c r="K111" s="19">
        <v>0</v>
      </c>
      <c r="L111" s="15">
        <v>3</v>
      </c>
      <c r="M111" s="15">
        <f t="shared" si="11"/>
        <v>44</v>
      </c>
      <c r="N111" s="16"/>
    </row>
    <row r="112" spans="1:16" s="17" customFormat="1" ht="53.25" customHeight="1" x14ac:dyDescent="0.2">
      <c r="A112" s="46"/>
      <c r="B112" s="12" t="s">
        <v>98</v>
      </c>
      <c r="C112" s="27"/>
      <c r="D112" s="28" t="s">
        <v>105</v>
      </c>
      <c r="E112" s="29" t="s">
        <v>106</v>
      </c>
      <c r="F112" s="15">
        <v>1</v>
      </c>
      <c r="G112" s="19">
        <v>0</v>
      </c>
      <c r="H112" s="15">
        <v>0</v>
      </c>
      <c r="I112" s="15">
        <f t="shared" si="12"/>
        <v>1</v>
      </c>
      <c r="J112" s="15">
        <v>0</v>
      </c>
      <c r="K112" s="19">
        <v>0</v>
      </c>
      <c r="L112" s="19">
        <v>0</v>
      </c>
      <c r="M112" s="15">
        <f t="shared" si="11"/>
        <v>1</v>
      </c>
      <c r="N112" s="16"/>
    </row>
    <row r="113" spans="1:14" s="17" customFormat="1" ht="53.25" customHeight="1" x14ac:dyDescent="0.2">
      <c r="A113" s="46"/>
      <c r="B113" s="12" t="s">
        <v>107</v>
      </c>
      <c r="C113" s="27"/>
      <c r="D113" s="28" t="s">
        <v>108</v>
      </c>
      <c r="E113" s="29" t="s">
        <v>100</v>
      </c>
      <c r="F113" s="15">
        <v>1</v>
      </c>
      <c r="G113" s="19">
        <v>2</v>
      </c>
      <c r="H113" s="15">
        <v>0</v>
      </c>
      <c r="I113" s="15">
        <f t="shared" si="12"/>
        <v>3</v>
      </c>
      <c r="J113" s="15">
        <v>0</v>
      </c>
      <c r="K113" s="19">
        <v>0</v>
      </c>
      <c r="L113" s="19">
        <v>0</v>
      </c>
      <c r="M113" s="15">
        <f t="shared" si="11"/>
        <v>3</v>
      </c>
      <c r="N113" s="16"/>
    </row>
    <row r="114" spans="1:14" s="17" customFormat="1" ht="50.25" customHeight="1" x14ac:dyDescent="0.2">
      <c r="A114" s="46"/>
      <c r="B114" s="12" t="s">
        <v>107</v>
      </c>
      <c r="C114" s="27"/>
      <c r="D114" s="28" t="s">
        <v>109</v>
      </c>
      <c r="E114" s="29" t="s">
        <v>100</v>
      </c>
      <c r="F114" s="15">
        <v>61</v>
      </c>
      <c r="G114" s="19">
        <v>1</v>
      </c>
      <c r="H114" s="19">
        <v>0</v>
      </c>
      <c r="I114" s="15">
        <f t="shared" si="12"/>
        <v>62</v>
      </c>
      <c r="J114" s="19">
        <v>2</v>
      </c>
      <c r="K114" s="19">
        <v>2</v>
      </c>
      <c r="L114" s="15">
        <v>4</v>
      </c>
      <c r="M114" s="15">
        <v>62</v>
      </c>
      <c r="N114" s="16"/>
    </row>
    <row r="115" spans="1:14" s="17" customFormat="1" ht="42" x14ac:dyDescent="0.2">
      <c r="A115" s="46"/>
      <c r="B115" s="12" t="s">
        <v>107</v>
      </c>
      <c r="C115" s="27"/>
      <c r="D115" s="28" t="s">
        <v>110</v>
      </c>
      <c r="E115" s="29" t="s">
        <v>100</v>
      </c>
      <c r="F115" s="15">
        <v>69</v>
      </c>
      <c r="G115" s="15">
        <v>0</v>
      </c>
      <c r="H115" s="15">
        <v>0</v>
      </c>
      <c r="I115" s="15">
        <f t="shared" si="12"/>
        <v>69</v>
      </c>
      <c r="J115" s="19">
        <v>1</v>
      </c>
      <c r="K115" s="19">
        <v>0</v>
      </c>
      <c r="L115" s="15">
        <v>10</v>
      </c>
      <c r="M115" s="15">
        <f t="shared" ref="M115:M125" si="13">I115-J115-K115+L115</f>
        <v>78</v>
      </c>
      <c r="N115" s="16"/>
    </row>
    <row r="116" spans="1:14" s="17" customFormat="1" ht="62.25" customHeight="1" x14ac:dyDescent="0.2">
      <c r="A116" s="46"/>
      <c r="B116" s="12" t="s">
        <v>107</v>
      </c>
      <c r="C116" s="27"/>
      <c r="D116" s="28" t="s">
        <v>111</v>
      </c>
      <c r="E116" s="29" t="s">
        <v>102</v>
      </c>
      <c r="F116" s="15">
        <v>1</v>
      </c>
      <c r="G116" s="15">
        <v>0</v>
      </c>
      <c r="H116" s="15">
        <v>0</v>
      </c>
      <c r="I116" s="15">
        <f t="shared" si="12"/>
        <v>1</v>
      </c>
      <c r="J116" s="19">
        <v>0</v>
      </c>
      <c r="K116" s="19">
        <v>0</v>
      </c>
      <c r="L116" s="19">
        <v>0</v>
      </c>
      <c r="M116" s="15">
        <f t="shared" si="13"/>
        <v>1</v>
      </c>
      <c r="N116" s="16"/>
    </row>
    <row r="117" spans="1:14" s="17" customFormat="1" ht="62.25" customHeight="1" x14ac:dyDescent="0.2">
      <c r="A117" s="46"/>
      <c r="B117" s="12" t="s">
        <v>107</v>
      </c>
      <c r="C117" s="27"/>
      <c r="D117" s="28" t="s">
        <v>112</v>
      </c>
      <c r="E117" s="29" t="s">
        <v>100</v>
      </c>
      <c r="F117" s="15">
        <v>4</v>
      </c>
      <c r="G117" s="15">
        <v>0</v>
      </c>
      <c r="H117" s="15">
        <v>0</v>
      </c>
      <c r="I117" s="15">
        <f t="shared" si="12"/>
        <v>4</v>
      </c>
      <c r="J117" s="19">
        <v>0</v>
      </c>
      <c r="K117" s="19">
        <v>0</v>
      </c>
      <c r="L117" s="19">
        <v>0</v>
      </c>
      <c r="M117" s="15">
        <f t="shared" si="13"/>
        <v>4</v>
      </c>
      <c r="N117" s="16"/>
    </row>
    <row r="118" spans="1:14" s="17" customFormat="1" ht="62.25" customHeight="1" x14ac:dyDescent="0.2">
      <c r="A118" s="46"/>
      <c r="B118" s="12" t="s">
        <v>107</v>
      </c>
      <c r="C118" s="27"/>
      <c r="D118" s="28" t="s">
        <v>113</v>
      </c>
      <c r="E118" s="29" t="s">
        <v>100</v>
      </c>
      <c r="F118" s="15">
        <v>2</v>
      </c>
      <c r="G118" s="15">
        <v>0</v>
      </c>
      <c r="H118" s="15">
        <v>0</v>
      </c>
      <c r="I118" s="15">
        <f t="shared" si="12"/>
        <v>2</v>
      </c>
      <c r="J118" s="19">
        <v>0</v>
      </c>
      <c r="K118" s="19">
        <v>0</v>
      </c>
      <c r="L118" s="19">
        <v>0</v>
      </c>
      <c r="M118" s="15">
        <f t="shared" si="13"/>
        <v>2</v>
      </c>
      <c r="N118" s="16"/>
    </row>
    <row r="119" spans="1:14" s="17" customFormat="1" ht="31.5" x14ac:dyDescent="0.2">
      <c r="A119" s="46"/>
      <c r="B119" s="12" t="s">
        <v>114</v>
      </c>
      <c r="C119" s="27"/>
      <c r="D119" s="28" t="s">
        <v>115</v>
      </c>
      <c r="E119" s="29" t="s">
        <v>100</v>
      </c>
      <c r="F119" s="15">
        <v>4</v>
      </c>
      <c r="G119" s="15">
        <v>0</v>
      </c>
      <c r="H119" s="15">
        <v>0</v>
      </c>
      <c r="I119" s="15">
        <f t="shared" si="12"/>
        <v>4</v>
      </c>
      <c r="J119" s="19">
        <v>1</v>
      </c>
      <c r="K119" s="19">
        <v>0</v>
      </c>
      <c r="L119" s="19">
        <v>0</v>
      </c>
      <c r="M119" s="15">
        <f t="shared" si="13"/>
        <v>3</v>
      </c>
      <c r="N119" s="16"/>
    </row>
    <row r="120" spans="1:14" s="17" customFormat="1" ht="63" x14ac:dyDescent="0.2">
      <c r="A120" s="46"/>
      <c r="B120" s="12" t="s">
        <v>114</v>
      </c>
      <c r="C120" s="27"/>
      <c r="D120" s="28" t="s">
        <v>116</v>
      </c>
      <c r="E120" s="29" t="s">
        <v>100</v>
      </c>
      <c r="F120" s="15">
        <v>29</v>
      </c>
      <c r="G120" s="15">
        <v>0</v>
      </c>
      <c r="H120" s="15">
        <v>0</v>
      </c>
      <c r="I120" s="15">
        <f t="shared" si="12"/>
        <v>29</v>
      </c>
      <c r="J120" s="19">
        <v>1</v>
      </c>
      <c r="K120" s="19">
        <v>0</v>
      </c>
      <c r="L120" s="15">
        <v>12</v>
      </c>
      <c r="M120" s="15">
        <f t="shared" si="13"/>
        <v>40</v>
      </c>
      <c r="N120" s="16"/>
    </row>
    <row r="121" spans="1:14" s="17" customFormat="1" ht="34.5" customHeight="1" x14ac:dyDescent="0.2">
      <c r="A121" s="46"/>
      <c r="B121" s="12" t="s">
        <v>107</v>
      </c>
      <c r="C121" s="27"/>
      <c r="D121" s="28" t="s">
        <v>117</v>
      </c>
      <c r="E121" s="29" t="s">
        <v>100</v>
      </c>
      <c r="F121" s="15">
        <v>1</v>
      </c>
      <c r="G121" s="15">
        <v>0</v>
      </c>
      <c r="H121" s="15">
        <v>0</v>
      </c>
      <c r="I121" s="15">
        <f t="shared" si="12"/>
        <v>1</v>
      </c>
      <c r="J121" s="19">
        <v>0</v>
      </c>
      <c r="K121" s="19">
        <v>0</v>
      </c>
      <c r="L121" s="15">
        <v>0</v>
      </c>
      <c r="M121" s="15">
        <f t="shared" si="13"/>
        <v>1</v>
      </c>
      <c r="N121" s="16"/>
    </row>
    <row r="122" spans="1:14" s="17" customFormat="1" ht="42" x14ac:dyDescent="0.2">
      <c r="A122" s="46"/>
      <c r="B122" s="12" t="s">
        <v>107</v>
      </c>
      <c r="C122" s="27"/>
      <c r="D122" s="28" t="s">
        <v>118</v>
      </c>
      <c r="E122" s="29" t="s">
        <v>100</v>
      </c>
      <c r="F122" s="15">
        <v>38</v>
      </c>
      <c r="G122" s="19">
        <v>9</v>
      </c>
      <c r="H122" s="15">
        <v>0</v>
      </c>
      <c r="I122" s="15">
        <f t="shared" si="12"/>
        <v>47</v>
      </c>
      <c r="J122" s="15">
        <v>0</v>
      </c>
      <c r="K122" s="15">
        <v>0</v>
      </c>
      <c r="L122" s="15">
        <v>5</v>
      </c>
      <c r="M122" s="15">
        <f t="shared" si="13"/>
        <v>52</v>
      </c>
      <c r="N122" s="16"/>
    </row>
    <row r="123" spans="1:14" s="17" customFormat="1" ht="42" x14ac:dyDescent="0.2">
      <c r="A123" s="46"/>
      <c r="B123" s="12" t="s">
        <v>107</v>
      </c>
      <c r="C123" s="27"/>
      <c r="D123" s="28" t="s">
        <v>119</v>
      </c>
      <c r="E123" s="29" t="s">
        <v>100</v>
      </c>
      <c r="F123" s="15">
        <v>13</v>
      </c>
      <c r="G123" s="19">
        <v>2</v>
      </c>
      <c r="H123" s="15">
        <v>0</v>
      </c>
      <c r="I123" s="15">
        <f t="shared" si="12"/>
        <v>15</v>
      </c>
      <c r="J123" s="15">
        <v>0</v>
      </c>
      <c r="K123" s="15">
        <v>0</v>
      </c>
      <c r="L123" s="15">
        <v>0</v>
      </c>
      <c r="M123" s="15">
        <f t="shared" si="13"/>
        <v>15</v>
      </c>
      <c r="N123" s="16"/>
    </row>
    <row r="124" spans="1:14" s="17" customFormat="1" ht="42" x14ac:dyDescent="0.2">
      <c r="A124" s="46"/>
      <c r="B124" s="12" t="s">
        <v>107</v>
      </c>
      <c r="C124" s="27"/>
      <c r="D124" s="28" t="s">
        <v>120</v>
      </c>
      <c r="E124" s="29" t="s">
        <v>100</v>
      </c>
      <c r="F124" s="15">
        <v>3</v>
      </c>
      <c r="G124" s="19">
        <v>0</v>
      </c>
      <c r="H124" s="15">
        <v>0</v>
      </c>
      <c r="I124" s="15">
        <f t="shared" si="12"/>
        <v>3</v>
      </c>
      <c r="J124" s="15">
        <v>0</v>
      </c>
      <c r="K124" s="15">
        <v>0</v>
      </c>
      <c r="L124" s="15">
        <v>0</v>
      </c>
      <c r="M124" s="15">
        <f t="shared" si="13"/>
        <v>3</v>
      </c>
      <c r="N124" s="16"/>
    </row>
    <row r="125" spans="1:14" s="17" customFormat="1" ht="42" x14ac:dyDescent="0.2">
      <c r="A125" s="46"/>
      <c r="B125" s="12" t="s">
        <v>107</v>
      </c>
      <c r="C125" s="27"/>
      <c r="D125" s="28" t="s">
        <v>121</v>
      </c>
      <c r="E125" s="29" t="s">
        <v>100</v>
      </c>
      <c r="F125" s="15">
        <v>9</v>
      </c>
      <c r="G125" s="19">
        <v>2</v>
      </c>
      <c r="H125" s="15">
        <v>0</v>
      </c>
      <c r="I125" s="15">
        <f t="shared" si="12"/>
        <v>11</v>
      </c>
      <c r="J125" s="15">
        <v>0</v>
      </c>
      <c r="K125" s="15">
        <v>0</v>
      </c>
      <c r="L125" s="15">
        <v>0</v>
      </c>
      <c r="M125" s="15">
        <f t="shared" si="13"/>
        <v>11</v>
      </c>
      <c r="N125" s="16"/>
    </row>
    <row r="126" spans="1:14" s="17" customFormat="1" ht="42" x14ac:dyDescent="0.2">
      <c r="A126" s="46"/>
      <c r="B126" s="12" t="s">
        <v>107</v>
      </c>
      <c r="C126" s="27"/>
      <c r="D126" s="28" t="s">
        <v>122</v>
      </c>
      <c r="E126" s="29" t="s">
        <v>100</v>
      </c>
      <c r="F126" s="15">
        <v>32</v>
      </c>
      <c r="G126" s="15">
        <v>0</v>
      </c>
      <c r="H126" s="15">
        <v>0</v>
      </c>
      <c r="I126" s="15">
        <f t="shared" si="12"/>
        <v>32</v>
      </c>
      <c r="J126" s="19">
        <v>1</v>
      </c>
      <c r="K126" s="19">
        <v>0</v>
      </c>
      <c r="L126" s="15">
        <v>2</v>
      </c>
      <c r="M126" s="15">
        <v>33</v>
      </c>
      <c r="N126" s="16"/>
    </row>
    <row r="127" spans="1:14" s="17" customFormat="1" ht="42" x14ac:dyDescent="0.2">
      <c r="A127" s="46"/>
      <c r="B127" s="12" t="s">
        <v>107</v>
      </c>
      <c r="C127" s="27"/>
      <c r="D127" s="28" t="s">
        <v>123</v>
      </c>
      <c r="E127" s="29" t="s">
        <v>100</v>
      </c>
      <c r="F127" s="15">
        <v>1</v>
      </c>
      <c r="G127" s="15">
        <v>0</v>
      </c>
      <c r="H127" s="15">
        <v>0</v>
      </c>
      <c r="I127" s="15">
        <f t="shared" si="12"/>
        <v>1</v>
      </c>
      <c r="J127" s="15">
        <v>0</v>
      </c>
      <c r="K127" s="15">
        <v>0</v>
      </c>
      <c r="L127" s="15">
        <v>0</v>
      </c>
      <c r="M127" s="15">
        <f>I127-J127-K127+L127</f>
        <v>1</v>
      </c>
      <c r="N127" s="16"/>
    </row>
    <row r="128" spans="1:14" s="17" customFormat="1" ht="56.25" customHeight="1" x14ac:dyDescent="0.2">
      <c r="A128" s="46"/>
      <c r="B128" s="12" t="s">
        <v>107</v>
      </c>
      <c r="C128" s="27"/>
      <c r="D128" s="28" t="s">
        <v>124</v>
      </c>
      <c r="E128" s="29" t="s">
        <v>100</v>
      </c>
      <c r="F128" s="15">
        <v>4</v>
      </c>
      <c r="G128" s="15">
        <v>0</v>
      </c>
      <c r="H128" s="15">
        <v>0</v>
      </c>
      <c r="I128" s="15">
        <f t="shared" si="12"/>
        <v>4</v>
      </c>
      <c r="J128" s="15">
        <v>0</v>
      </c>
      <c r="K128" s="15">
        <v>0</v>
      </c>
      <c r="L128" s="15">
        <v>0</v>
      </c>
      <c r="M128" s="15">
        <f>I128-J128-K128+L128</f>
        <v>4</v>
      </c>
      <c r="N128" s="16"/>
    </row>
    <row r="129" spans="1:14" s="17" customFormat="1" ht="56.25" customHeight="1" x14ac:dyDescent="0.2">
      <c r="A129" s="46"/>
      <c r="B129" s="12" t="s">
        <v>125</v>
      </c>
      <c r="C129" s="27"/>
      <c r="D129" s="12" t="s">
        <v>125</v>
      </c>
      <c r="E129" s="29" t="s">
        <v>100</v>
      </c>
      <c r="F129" s="15">
        <v>2</v>
      </c>
      <c r="G129" s="15">
        <v>0</v>
      </c>
      <c r="H129" s="15">
        <v>0</v>
      </c>
      <c r="I129" s="15">
        <f t="shared" si="12"/>
        <v>2</v>
      </c>
      <c r="J129" s="15">
        <v>0</v>
      </c>
      <c r="K129" s="15">
        <v>0</v>
      </c>
      <c r="L129" s="15">
        <v>0</v>
      </c>
      <c r="M129" s="15">
        <f>I129-J129-K129+L129</f>
        <v>2</v>
      </c>
      <c r="N129" s="16"/>
    </row>
    <row r="130" spans="1:14" s="17" customFormat="1" ht="93.75" customHeight="1" x14ac:dyDescent="0.2">
      <c r="A130" s="46"/>
      <c r="B130" s="12" t="s">
        <v>126</v>
      </c>
      <c r="C130" s="27"/>
      <c r="D130" s="28" t="s">
        <v>127</v>
      </c>
      <c r="E130" s="29" t="s">
        <v>128</v>
      </c>
      <c r="F130" s="15">
        <v>253</v>
      </c>
      <c r="G130" s="19">
        <v>1</v>
      </c>
      <c r="H130" s="19">
        <v>0</v>
      </c>
      <c r="I130" s="15">
        <f t="shared" si="12"/>
        <v>254</v>
      </c>
      <c r="J130" s="19">
        <v>1</v>
      </c>
      <c r="K130" s="19">
        <v>0</v>
      </c>
      <c r="L130" s="15">
        <v>2</v>
      </c>
      <c r="M130" s="15">
        <v>255</v>
      </c>
      <c r="N130" s="16"/>
    </row>
    <row r="131" spans="1:14" s="17" customFormat="1" ht="89.25" customHeight="1" x14ac:dyDescent="0.2">
      <c r="A131" s="46"/>
      <c r="B131" s="12" t="s">
        <v>129</v>
      </c>
      <c r="C131" s="27"/>
      <c r="D131" s="28" t="s">
        <v>130</v>
      </c>
      <c r="E131" s="29" t="s">
        <v>131</v>
      </c>
      <c r="F131" s="15">
        <v>85</v>
      </c>
      <c r="G131" s="15">
        <v>0</v>
      </c>
      <c r="H131" s="15">
        <v>0</v>
      </c>
      <c r="I131" s="15">
        <f t="shared" si="12"/>
        <v>85</v>
      </c>
      <c r="J131" s="15">
        <v>0</v>
      </c>
      <c r="K131" s="15">
        <v>0</v>
      </c>
      <c r="L131" s="15">
        <v>7</v>
      </c>
      <c r="M131" s="15">
        <f>I131-J131-K131+L131</f>
        <v>92</v>
      </c>
      <c r="N131" s="16"/>
    </row>
    <row r="132" spans="1:14" s="17" customFormat="1" ht="42" x14ac:dyDescent="0.2">
      <c r="A132" s="46"/>
      <c r="B132" s="12" t="s">
        <v>132</v>
      </c>
      <c r="C132" s="27"/>
      <c r="D132" s="28" t="s">
        <v>133</v>
      </c>
      <c r="E132" s="29" t="s">
        <v>100</v>
      </c>
      <c r="F132" s="15">
        <v>27</v>
      </c>
      <c r="G132" s="15">
        <v>0</v>
      </c>
      <c r="H132" s="15">
        <v>0</v>
      </c>
      <c r="I132" s="15">
        <f t="shared" si="12"/>
        <v>27</v>
      </c>
      <c r="J132" s="19">
        <v>1</v>
      </c>
      <c r="K132" s="19">
        <v>0</v>
      </c>
      <c r="L132" s="15">
        <v>2</v>
      </c>
      <c r="M132" s="15">
        <v>28</v>
      </c>
      <c r="N132" s="16"/>
    </row>
    <row r="133" spans="1:14" s="17" customFormat="1" ht="42" x14ac:dyDescent="0.2">
      <c r="A133" s="46"/>
      <c r="B133" s="12" t="s">
        <v>132</v>
      </c>
      <c r="C133" s="27"/>
      <c r="D133" s="28" t="s">
        <v>134</v>
      </c>
      <c r="E133" s="29" t="s">
        <v>102</v>
      </c>
      <c r="F133" s="15">
        <v>3</v>
      </c>
      <c r="G133" s="15">
        <v>0</v>
      </c>
      <c r="H133" s="15">
        <v>0</v>
      </c>
      <c r="I133" s="15">
        <f t="shared" si="12"/>
        <v>3</v>
      </c>
      <c r="J133" s="19">
        <v>1</v>
      </c>
      <c r="K133" s="19">
        <v>0</v>
      </c>
      <c r="L133" s="15">
        <v>0</v>
      </c>
      <c r="M133" s="15">
        <f>I133-J133-K133+L133</f>
        <v>2</v>
      </c>
      <c r="N133" s="16"/>
    </row>
    <row r="134" spans="1:14" s="17" customFormat="1" ht="31.5" x14ac:dyDescent="0.2">
      <c r="A134" s="46"/>
      <c r="B134" s="12" t="s">
        <v>129</v>
      </c>
      <c r="C134" s="27"/>
      <c r="D134" s="28" t="s">
        <v>135</v>
      </c>
      <c r="E134" s="29" t="s">
        <v>100</v>
      </c>
      <c r="F134" s="15">
        <v>4</v>
      </c>
      <c r="G134" s="15">
        <v>0</v>
      </c>
      <c r="H134" s="15">
        <v>0</v>
      </c>
      <c r="I134" s="15">
        <f t="shared" si="12"/>
        <v>4</v>
      </c>
      <c r="J134" s="15">
        <v>0</v>
      </c>
      <c r="K134" s="15">
        <v>0</v>
      </c>
      <c r="L134" s="15">
        <v>3</v>
      </c>
      <c r="M134" s="15">
        <f>I134-J134-K134+L134</f>
        <v>7</v>
      </c>
      <c r="N134" s="16"/>
    </row>
    <row r="135" spans="1:14" s="17" customFormat="1" ht="52.5" x14ac:dyDescent="0.2">
      <c r="A135" s="46"/>
      <c r="B135" s="12" t="s">
        <v>129</v>
      </c>
      <c r="C135" s="27"/>
      <c r="D135" s="12" t="s">
        <v>136</v>
      </c>
      <c r="E135" s="29" t="s">
        <v>100</v>
      </c>
      <c r="F135" s="15">
        <v>4</v>
      </c>
      <c r="G135" s="19">
        <v>2</v>
      </c>
      <c r="H135" s="19">
        <v>0</v>
      </c>
      <c r="I135" s="15">
        <f t="shared" si="12"/>
        <v>6</v>
      </c>
      <c r="J135" s="15">
        <v>0</v>
      </c>
      <c r="K135" s="15">
        <v>0</v>
      </c>
      <c r="L135" s="15">
        <v>2</v>
      </c>
      <c r="M135" s="15">
        <v>8</v>
      </c>
      <c r="N135" s="16"/>
    </row>
    <row r="136" spans="1:14" s="17" customFormat="1" ht="31.5" x14ac:dyDescent="0.2">
      <c r="A136" s="46"/>
      <c r="B136" s="12" t="s">
        <v>129</v>
      </c>
      <c r="C136" s="27"/>
      <c r="D136" s="12" t="s">
        <v>137</v>
      </c>
      <c r="E136" s="29" t="s">
        <v>100</v>
      </c>
      <c r="F136" s="15">
        <v>2</v>
      </c>
      <c r="G136" s="15">
        <v>0</v>
      </c>
      <c r="H136" s="15">
        <v>0</v>
      </c>
      <c r="I136" s="15">
        <f t="shared" si="12"/>
        <v>2</v>
      </c>
      <c r="J136" s="15">
        <v>0</v>
      </c>
      <c r="K136" s="15">
        <v>0</v>
      </c>
      <c r="L136" s="15">
        <v>0</v>
      </c>
      <c r="M136" s="15">
        <f>I136-J136-K136+L136</f>
        <v>2</v>
      </c>
      <c r="N136" s="16"/>
    </row>
    <row r="137" spans="1:14" s="17" customFormat="1" ht="31.5" x14ac:dyDescent="0.2">
      <c r="A137" s="46"/>
      <c r="B137" s="12" t="s">
        <v>129</v>
      </c>
      <c r="C137" s="27"/>
      <c r="D137" s="12" t="s">
        <v>138</v>
      </c>
      <c r="E137" s="29" t="s">
        <v>100</v>
      </c>
      <c r="F137" s="15">
        <v>3</v>
      </c>
      <c r="G137" s="15">
        <v>0</v>
      </c>
      <c r="H137" s="15">
        <v>0</v>
      </c>
      <c r="I137" s="15">
        <f t="shared" si="12"/>
        <v>3</v>
      </c>
      <c r="J137" s="15">
        <v>0</v>
      </c>
      <c r="K137" s="15">
        <v>1</v>
      </c>
      <c r="L137" s="15">
        <v>2</v>
      </c>
      <c r="M137" s="15">
        <v>4</v>
      </c>
      <c r="N137" s="16"/>
    </row>
    <row r="138" spans="1:14" s="17" customFormat="1" ht="31.5" x14ac:dyDescent="0.2">
      <c r="A138" s="46"/>
      <c r="B138" s="12" t="s">
        <v>129</v>
      </c>
      <c r="C138" s="27"/>
      <c r="D138" s="12" t="s">
        <v>139</v>
      </c>
      <c r="E138" s="29" t="s">
        <v>106</v>
      </c>
      <c r="F138" s="15">
        <v>2</v>
      </c>
      <c r="G138" s="15">
        <v>0</v>
      </c>
      <c r="H138" s="15">
        <v>0</v>
      </c>
      <c r="I138" s="15">
        <f t="shared" si="12"/>
        <v>2</v>
      </c>
      <c r="J138" s="15">
        <v>0</v>
      </c>
      <c r="K138" s="15">
        <v>0</v>
      </c>
      <c r="L138" s="15">
        <v>0</v>
      </c>
      <c r="M138" s="15">
        <f t="shared" ref="M138:M151" si="14">I138-J138-K138+L138</f>
        <v>2</v>
      </c>
      <c r="N138" s="16"/>
    </row>
    <row r="139" spans="1:14" s="17" customFormat="1" ht="34.5" customHeight="1" x14ac:dyDescent="0.2">
      <c r="A139" s="46"/>
      <c r="B139" s="12" t="s">
        <v>129</v>
      </c>
      <c r="C139" s="27"/>
      <c r="D139" s="12" t="s">
        <v>140</v>
      </c>
      <c r="E139" s="29" t="s">
        <v>106</v>
      </c>
      <c r="F139" s="15">
        <v>5</v>
      </c>
      <c r="G139" s="15">
        <v>0</v>
      </c>
      <c r="H139" s="15">
        <v>0</v>
      </c>
      <c r="I139" s="15">
        <f t="shared" si="12"/>
        <v>5</v>
      </c>
      <c r="J139" s="19">
        <v>1</v>
      </c>
      <c r="K139" s="19">
        <v>0</v>
      </c>
      <c r="L139" s="15">
        <v>0</v>
      </c>
      <c r="M139" s="15">
        <f t="shared" si="14"/>
        <v>4</v>
      </c>
      <c r="N139" s="16"/>
    </row>
    <row r="140" spans="1:14" s="17" customFormat="1" ht="51" customHeight="1" x14ac:dyDescent="0.2">
      <c r="A140" s="46"/>
      <c r="B140" s="12" t="s">
        <v>129</v>
      </c>
      <c r="C140" s="27"/>
      <c r="D140" s="12" t="s">
        <v>141</v>
      </c>
      <c r="E140" s="29" t="s">
        <v>106</v>
      </c>
      <c r="F140" s="15">
        <v>3</v>
      </c>
      <c r="G140" s="15">
        <v>0</v>
      </c>
      <c r="H140" s="15">
        <v>0</v>
      </c>
      <c r="I140" s="15">
        <f t="shared" si="12"/>
        <v>3</v>
      </c>
      <c r="J140" s="15">
        <v>0</v>
      </c>
      <c r="K140" s="15">
        <v>0</v>
      </c>
      <c r="L140" s="15">
        <v>3</v>
      </c>
      <c r="M140" s="15">
        <f t="shared" si="14"/>
        <v>6</v>
      </c>
      <c r="N140" s="16"/>
    </row>
    <row r="141" spans="1:14" s="17" customFormat="1" ht="51" customHeight="1" x14ac:dyDescent="0.2">
      <c r="A141" s="46"/>
      <c r="B141" s="12" t="s">
        <v>129</v>
      </c>
      <c r="C141" s="27"/>
      <c r="D141" s="12" t="s">
        <v>142</v>
      </c>
      <c r="E141" s="29" t="s">
        <v>106</v>
      </c>
      <c r="F141" s="15">
        <v>3</v>
      </c>
      <c r="G141" s="15">
        <v>0</v>
      </c>
      <c r="H141" s="15">
        <v>0</v>
      </c>
      <c r="I141" s="15">
        <f t="shared" si="12"/>
        <v>3</v>
      </c>
      <c r="J141" s="15">
        <v>0</v>
      </c>
      <c r="K141" s="15">
        <v>0</v>
      </c>
      <c r="L141" s="15">
        <v>0</v>
      </c>
      <c r="M141" s="15">
        <f t="shared" si="14"/>
        <v>3</v>
      </c>
      <c r="N141" s="16"/>
    </row>
    <row r="142" spans="1:14" s="17" customFormat="1" ht="51" customHeight="1" x14ac:dyDescent="0.2">
      <c r="A142" s="46"/>
      <c r="B142" s="12" t="s">
        <v>129</v>
      </c>
      <c r="C142" s="27"/>
      <c r="D142" s="12" t="s">
        <v>143</v>
      </c>
      <c r="E142" s="29" t="s">
        <v>106</v>
      </c>
      <c r="F142" s="15">
        <v>2</v>
      </c>
      <c r="G142" s="15">
        <v>0</v>
      </c>
      <c r="H142" s="15">
        <v>0</v>
      </c>
      <c r="I142" s="15">
        <f t="shared" si="12"/>
        <v>2</v>
      </c>
      <c r="J142" s="15">
        <v>0</v>
      </c>
      <c r="K142" s="15">
        <v>0</v>
      </c>
      <c r="L142" s="15">
        <v>0</v>
      </c>
      <c r="M142" s="15">
        <f t="shared" si="14"/>
        <v>2</v>
      </c>
      <c r="N142" s="16"/>
    </row>
    <row r="143" spans="1:14" s="17" customFormat="1" ht="57.75" customHeight="1" x14ac:dyDescent="0.2">
      <c r="A143" s="46"/>
      <c r="B143" s="12" t="s">
        <v>129</v>
      </c>
      <c r="C143" s="27"/>
      <c r="D143" s="12" t="s">
        <v>144</v>
      </c>
      <c r="E143" s="29" t="s">
        <v>128</v>
      </c>
      <c r="F143" s="15">
        <v>5</v>
      </c>
      <c r="G143" s="15">
        <v>0</v>
      </c>
      <c r="H143" s="15">
        <v>0</v>
      </c>
      <c r="I143" s="15">
        <f t="shared" si="12"/>
        <v>5</v>
      </c>
      <c r="J143" s="15">
        <v>0</v>
      </c>
      <c r="K143" s="15">
        <v>0</v>
      </c>
      <c r="L143" s="15">
        <v>0</v>
      </c>
      <c r="M143" s="15">
        <f t="shared" si="14"/>
        <v>5</v>
      </c>
      <c r="N143" s="16"/>
    </row>
    <row r="144" spans="1:14" s="17" customFormat="1" ht="31.5" x14ac:dyDescent="0.2">
      <c r="A144" s="46"/>
      <c r="B144" s="12" t="s">
        <v>129</v>
      </c>
      <c r="C144" s="27"/>
      <c r="D144" s="12" t="s">
        <v>145</v>
      </c>
      <c r="E144" s="29" t="s">
        <v>131</v>
      </c>
      <c r="F144" s="15">
        <v>2</v>
      </c>
      <c r="G144" s="15">
        <v>0</v>
      </c>
      <c r="H144" s="15">
        <v>0</v>
      </c>
      <c r="I144" s="15">
        <f t="shared" si="12"/>
        <v>2</v>
      </c>
      <c r="J144" s="15">
        <v>0</v>
      </c>
      <c r="K144" s="15">
        <v>0</v>
      </c>
      <c r="L144" s="15">
        <v>0</v>
      </c>
      <c r="M144" s="15">
        <f t="shared" si="14"/>
        <v>2</v>
      </c>
      <c r="N144" s="16"/>
    </row>
    <row r="145" spans="1:16" s="17" customFormat="1" ht="34.5" customHeight="1" x14ac:dyDescent="0.2">
      <c r="A145" s="46"/>
      <c r="B145" s="12" t="s">
        <v>146</v>
      </c>
      <c r="C145" s="27"/>
      <c r="D145" s="28" t="s">
        <v>147</v>
      </c>
      <c r="E145" s="29" t="s">
        <v>148</v>
      </c>
      <c r="F145" s="15">
        <v>5</v>
      </c>
      <c r="G145" s="15">
        <v>0</v>
      </c>
      <c r="H145" s="15">
        <v>0</v>
      </c>
      <c r="I145" s="15">
        <f t="shared" si="12"/>
        <v>5</v>
      </c>
      <c r="J145" s="19">
        <v>1</v>
      </c>
      <c r="K145" s="15">
        <v>0</v>
      </c>
      <c r="L145" s="15">
        <v>0</v>
      </c>
      <c r="M145" s="15">
        <f t="shared" si="14"/>
        <v>4</v>
      </c>
      <c r="N145" s="16"/>
    </row>
    <row r="146" spans="1:16" s="17" customFormat="1" ht="21" x14ac:dyDescent="0.2">
      <c r="A146" s="46"/>
      <c r="B146" s="12" t="s">
        <v>149</v>
      </c>
      <c r="C146" s="27"/>
      <c r="D146" s="28" t="s">
        <v>150</v>
      </c>
      <c r="E146" s="29" t="s">
        <v>100</v>
      </c>
      <c r="F146" s="15">
        <v>2</v>
      </c>
      <c r="G146" s="15">
        <v>0</v>
      </c>
      <c r="H146" s="15">
        <v>0</v>
      </c>
      <c r="I146" s="15">
        <f t="shared" si="12"/>
        <v>2</v>
      </c>
      <c r="J146" s="19">
        <v>0</v>
      </c>
      <c r="K146" s="15">
        <v>0</v>
      </c>
      <c r="L146" s="15">
        <v>0</v>
      </c>
      <c r="M146" s="15">
        <f t="shared" si="14"/>
        <v>2</v>
      </c>
      <c r="N146" s="16"/>
    </row>
    <row r="147" spans="1:16" s="17" customFormat="1" ht="31.5" x14ac:dyDescent="0.2">
      <c r="A147" s="46"/>
      <c r="B147" s="12" t="s">
        <v>151</v>
      </c>
      <c r="C147" s="27"/>
      <c r="D147" s="28" t="s">
        <v>152</v>
      </c>
      <c r="E147" s="29" t="s">
        <v>100</v>
      </c>
      <c r="F147" s="15">
        <v>36</v>
      </c>
      <c r="G147" s="19">
        <v>12</v>
      </c>
      <c r="H147" s="15">
        <v>0</v>
      </c>
      <c r="I147" s="15">
        <f t="shared" si="12"/>
        <v>48</v>
      </c>
      <c r="J147" s="19">
        <v>2</v>
      </c>
      <c r="K147" s="19">
        <v>7</v>
      </c>
      <c r="L147" s="15">
        <v>19</v>
      </c>
      <c r="M147" s="15">
        <f t="shared" si="14"/>
        <v>58</v>
      </c>
      <c r="N147" s="16"/>
    </row>
    <row r="148" spans="1:16" s="17" customFormat="1" ht="21" x14ac:dyDescent="0.2">
      <c r="A148" s="46"/>
      <c r="B148" s="12" t="s">
        <v>151</v>
      </c>
      <c r="C148" s="27"/>
      <c r="D148" s="28" t="s">
        <v>153</v>
      </c>
      <c r="E148" s="29" t="s">
        <v>106</v>
      </c>
      <c r="F148" s="15">
        <v>73</v>
      </c>
      <c r="G148" s="19">
        <v>33</v>
      </c>
      <c r="H148" s="15">
        <v>0</v>
      </c>
      <c r="I148" s="15">
        <f t="shared" si="12"/>
        <v>106</v>
      </c>
      <c r="J148" s="19">
        <v>4</v>
      </c>
      <c r="K148" s="19">
        <v>13</v>
      </c>
      <c r="L148" s="15">
        <v>23</v>
      </c>
      <c r="M148" s="15">
        <f t="shared" si="14"/>
        <v>112</v>
      </c>
      <c r="N148" s="16"/>
    </row>
    <row r="149" spans="1:16" s="17" customFormat="1" ht="21" x14ac:dyDescent="0.2">
      <c r="A149" s="46"/>
      <c r="B149" s="12" t="s">
        <v>151</v>
      </c>
      <c r="C149" s="27"/>
      <c r="D149" s="28" t="s">
        <v>154</v>
      </c>
      <c r="E149" s="29" t="s">
        <v>131</v>
      </c>
      <c r="F149" s="15">
        <v>71</v>
      </c>
      <c r="G149" s="19">
        <v>1</v>
      </c>
      <c r="H149" s="15">
        <v>0</v>
      </c>
      <c r="I149" s="15">
        <f t="shared" si="12"/>
        <v>72</v>
      </c>
      <c r="J149" s="19">
        <v>4</v>
      </c>
      <c r="K149" s="19">
        <v>0</v>
      </c>
      <c r="L149" s="15">
        <v>13</v>
      </c>
      <c r="M149" s="15">
        <f t="shared" si="14"/>
        <v>81</v>
      </c>
      <c r="N149" s="16"/>
    </row>
    <row r="150" spans="1:16" s="17" customFormat="1" ht="31.5" x14ac:dyDescent="0.2">
      <c r="A150" s="46"/>
      <c r="B150" s="12" t="s">
        <v>151</v>
      </c>
      <c r="C150" s="27"/>
      <c r="D150" s="28" t="s">
        <v>155</v>
      </c>
      <c r="E150" s="29" t="s">
        <v>128</v>
      </c>
      <c r="F150" s="15">
        <v>13</v>
      </c>
      <c r="G150" s="15">
        <v>0</v>
      </c>
      <c r="H150" s="15">
        <v>0</v>
      </c>
      <c r="I150" s="15">
        <f t="shared" si="12"/>
        <v>13</v>
      </c>
      <c r="J150" s="19">
        <v>0</v>
      </c>
      <c r="K150" s="19">
        <v>0</v>
      </c>
      <c r="L150" s="15">
        <v>10</v>
      </c>
      <c r="M150" s="15">
        <f t="shared" si="14"/>
        <v>23</v>
      </c>
      <c r="N150" s="16"/>
    </row>
    <row r="151" spans="1:16" s="17" customFormat="1" ht="34.5" customHeight="1" x14ac:dyDescent="0.2">
      <c r="A151" s="46"/>
      <c r="B151" s="12" t="s">
        <v>151</v>
      </c>
      <c r="C151" s="27"/>
      <c r="D151" s="28" t="s">
        <v>156</v>
      </c>
      <c r="E151" s="29" t="s">
        <v>148</v>
      </c>
      <c r="F151" s="15">
        <v>16</v>
      </c>
      <c r="G151" s="15">
        <v>0</v>
      </c>
      <c r="H151" s="19">
        <v>0</v>
      </c>
      <c r="I151" s="15">
        <f t="shared" si="12"/>
        <v>16</v>
      </c>
      <c r="J151" s="19">
        <v>0</v>
      </c>
      <c r="K151" s="19">
        <v>0</v>
      </c>
      <c r="L151" s="15">
        <v>0</v>
      </c>
      <c r="M151" s="15">
        <f t="shared" si="14"/>
        <v>16</v>
      </c>
      <c r="N151" s="16"/>
    </row>
    <row r="152" spans="1:16" s="17" customFormat="1" ht="34.5" customHeight="1" x14ac:dyDescent="0.2">
      <c r="A152" s="30"/>
      <c r="B152" s="47" t="s">
        <v>157</v>
      </c>
      <c r="C152" s="47"/>
      <c r="D152" s="47"/>
      <c r="E152" s="24"/>
      <c r="F152" s="31">
        <f>SUM(F108:F151)</f>
        <v>2032</v>
      </c>
      <c r="G152" s="31">
        <f>SUM(G108:G151)</f>
        <v>89</v>
      </c>
      <c r="H152" s="31">
        <v>0</v>
      </c>
      <c r="I152" s="31">
        <f>F152+H152+G152</f>
        <v>2121</v>
      </c>
      <c r="J152" s="31">
        <f>SUM(J108:J151)</f>
        <v>44</v>
      </c>
      <c r="K152" s="31">
        <f>SUM(K108:K151)</f>
        <v>26</v>
      </c>
      <c r="L152" s="31">
        <f>SUM(L108:L151)</f>
        <v>145</v>
      </c>
      <c r="M152" s="31">
        <f>SUM(M108:M151)</f>
        <v>2196</v>
      </c>
      <c r="N152" s="26">
        <v>120</v>
      </c>
      <c r="O152" s="26">
        <v>120</v>
      </c>
      <c r="P152" s="26">
        <v>2196</v>
      </c>
    </row>
    <row r="153" spans="1:16" s="17" customFormat="1" ht="34.5" customHeight="1" x14ac:dyDescent="0.2">
      <c r="B153" s="48" t="s">
        <v>158</v>
      </c>
      <c r="C153" s="48"/>
      <c r="D153" s="48"/>
      <c r="E153" s="32"/>
      <c r="F153" s="33">
        <f>F152+F107</f>
        <v>2450</v>
      </c>
      <c r="G153" s="33">
        <f>G152+G107</f>
        <v>103</v>
      </c>
      <c r="H153" s="33">
        <f>H152+H107</f>
        <v>87</v>
      </c>
      <c r="I153" s="33">
        <f>F153+G153+H153</f>
        <v>2640</v>
      </c>
      <c r="J153" s="33">
        <f>J107+J152</f>
        <v>65</v>
      </c>
      <c r="K153" s="33">
        <f>K107+K152</f>
        <v>37</v>
      </c>
      <c r="L153" s="33">
        <f>L107+L152</f>
        <v>228</v>
      </c>
      <c r="M153" s="33">
        <f>I153-J153-K153+L153</f>
        <v>2766</v>
      </c>
      <c r="N153" s="34">
        <v>180</v>
      </c>
      <c r="O153" s="34">
        <v>180</v>
      </c>
      <c r="P153" s="34">
        <v>2766</v>
      </c>
    </row>
    <row r="154" spans="1:16" s="17" customFormat="1" ht="12" x14ac:dyDescent="0.2">
      <c r="D154" s="2"/>
      <c r="J154" s="18"/>
      <c r="K154" s="18"/>
    </row>
    <row r="155" spans="1:16" s="17" customFormat="1" ht="12" x14ac:dyDescent="0.2">
      <c r="D155" s="2"/>
      <c r="J155" s="18"/>
      <c r="K155" s="18"/>
    </row>
    <row r="156" spans="1:16" s="17" customFormat="1" ht="12" x14ac:dyDescent="0.2">
      <c r="D156" s="2"/>
      <c r="J156" s="18"/>
      <c r="K156" s="18"/>
    </row>
    <row r="157" spans="1:16" s="17" customFormat="1" ht="12" x14ac:dyDescent="0.2">
      <c r="D157" s="2"/>
      <c r="G157" s="35"/>
      <c r="H157" s="35"/>
      <c r="J157" s="18"/>
      <c r="K157" s="18"/>
    </row>
    <row r="158" spans="1:16" s="17" customFormat="1" ht="12" x14ac:dyDescent="0.2">
      <c r="D158" s="2"/>
      <c r="J158" s="18"/>
      <c r="K158" s="18"/>
    </row>
    <row r="159" spans="1:16" s="17" customFormat="1" ht="12" x14ac:dyDescent="0.2">
      <c r="D159" s="2"/>
      <c r="J159" s="18"/>
      <c r="K159" s="18"/>
    </row>
    <row r="160" spans="1:16" s="17" customFormat="1" ht="12" x14ac:dyDescent="0.2">
      <c r="D160" s="2"/>
      <c r="J160" s="18"/>
      <c r="K160" s="18"/>
    </row>
    <row r="161" spans="4:11" s="17" customFormat="1" ht="12" x14ac:dyDescent="0.2">
      <c r="D161" s="2"/>
      <c r="J161" s="18"/>
      <c r="K161" s="18"/>
    </row>
    <row r="162" spans="4:11" s="17" customFormat="1" ht="12" x14ac:dyDescent="0.2">
      <c r="D162" s="2"/>
      <c r="J162" s="18"/>
      <c r="K162" s="18"/>
    </row>
    <row r="163" spans="4:11" s="17" customFormat="1" ht="12" x14ac:dyDescent="0.2">
      <c r="D163" s="2"/>
      <c r="J163" s="18"/>
      <c r="K163" s="18"/>
    </row>
    <row r="164" spans="4:11" s="17" customFormat="1" ht="12" x14ac:dyDescent="0.2">
      <c r="D164" s="2"/>
      <c r="J164" s="18"/>
      <c r="K164" s="18"/>
    </row>
    <row r="165" spans="4:11" s="17" customFormat="1" ht="12" x14ac:dyDescent="0.2">
      <c r="D165" s="2"/>
      <c r="J165" s="18"/>
      <c r="K165" s="18"/>
    </row>
    <row r="166" spans="4:11" s="17" customFormat="1" ht="12" x14ac:dyDescent="0.2">
      <c r="D166" s="2"/>
      <c r="J166" s="18"/>
      <c r="K166" s="18"/>
    </row>
    <row r="167" spans="4:11" s="17" customFormat="1" ht="12" x14ac:dyDescent="0.2">
      <c r="D167" s="2"/>
      <c r="J167" s="18"/>
      <c r="K167" s="18"/>
    </row>
    <row r="168" spans="4:11" s="17" customFormat="1" ht="12" x14ac:dyDescent="0.2">
      <c r="D168" s="2"/>
      <c r="J168" s="18"/>
      <c r="K168" s="18"/>
    </row>
    <row r="169" spans="4:11" s="17" customFormat="1" ht="12" x14ac:dyDescent="0.2">
      <c r="D169" s="2"/>
      <c r="J169" s="18"/>
      <c r="K169" s="18"/>
    </row>
    <row r="170" spans="4:11" s="17" customFormat="1" ht="12" x14ac:dyDescent="0.2">
      <c r="D170" s="2"/>
      <c r="J170" s="18"/>
      <c r="K170" s="18"/>
    </row>
    <row r="171" spans="4:11" s="17" customFormat="1" ht="12" x14ac:dyDescent="0.2">
      <c r="D171" s="2"/>
      <c r="J171" s="18"/>
      <c r="K171" s="18"/>
    </row>
    <row r="172" spans="4:11" s="17" customFormat="1" ht="12" x14ac:dyDescent="0.2">
      <c r="D172" s="2"/>
      <c r="J172" s="18"/>
      <c r="K172" s="18"/>
    </row>
    <row r="173" spans="4:11" s="17" customFormat="1" ht="12" x14ac:dyDescent="0.2">
      <c r="D173" s="2"/>
      <c r="J173" s="18"/>
      <c r="K173" s="18"/>
    </row>
    <row r="174" spans="4:11" s="17" customFormat="1" ht="12" x14ac:dyDescent="0.2">
      <c r="D174" s="2"/>
      <c r="J174" s="18"/>
      <c r="K174" s="18"/>
    </row>
    <row r="175" spans="4:11" s="17" customFormat="1" ht="12" x14ac:dyDescent="0.2">
      <c r="D175" s="2"/>
      <c r="J175" s="18"/>
      <c r="K175" s="18"/>
    </row>
    <row r="176" spans="4:11" s="17" customFormat="1" ht="12" x14ac:dyDescent="0.2">
      <c r="D176" s="2"/>
      <c r="J176" s="18"/>
      <c r="K176" s="18"/>
    </row>
    <row r="177" spans="4:11" s="17" customFormat="1" ht="12" x14ac:dyDescent="0.2">
      <c r="D177" s="2"/>
      <c r="J177" s="18"/>
      <c r="K177" s="18"/>
    </row>
    <row r="178" spans="4:11" s="17" customFormat="1" ht="12" x14ac:dyDescent="0.2">
      <c r="D178" s="2"/>
      <c r="J178" s="18"/>
      <c r="K178" s="18"/>
    </row>
    <row r="179" spans="4:11" s="17" customFormat="1" ht="12" x14ac:dyDescent="0.2">
      <c r="D179" s="2"/>
      <c r="J179" s="18"/>
      <c r="K179" s="18"/>
    </row>
    <row r="180" spans="4:11" s="17" customFormat="1" ht="12" x14ac:dyDescent="0.2">
      <c r="D180" s="2"/>
      <c r="J180" s="18"/>
      <c r="K180" s="18"/>
    </row>
    <row r="181" spans="4:11" s="17" customFormat="1" ht="12" x14ac:dyDescent="0.2">
      <c r="D181" s="2"/>
      <c r="J181" s="18"/>
      <c r="K181" s="18"/>
    </row>
    <row r="182" spans="4:11" s="17" customFormat="1" ht="12" x14ac:dyDescent="0.2">
      <c r="D182" s="2"/>
      <c r="J182" s="18"/>
      <c r="K182" s="18"/>
    </row>
    <row r="183" spans="4:11" s="17" customFormat="1" ht="12" x14ac:dyDescent="0.2">
      <c r="D183" s="2"/>
      <c r="J183" s="18"/>
      <c r="K183" s="18"/>
    </row>
    <row r="184" spans="4:11" s="17" customFormat="1" ht="12" x14ac:dyDescent="0.2">
      <c r="D184" s="2"/>
      <c r="J184" s="18"/>
      <c r="K184" s="18"/>
    </row>
    <row r="185" spans="4:11" s="17" customFormat="1" ht="12" x14ac:dyDescent="0.2">
      <c r="D185" s="2"/>
      <c r="J185" s="18"/>
      <c r="K185" s="18"/>
    </row>
    <row r="186" spans="4:11" s="17" customFormat="1" ht="12" x14ac:dyDescent="0.2">
      <c r="D186" s="2"/>
      <c r="J186" s="18"/>
      <c r="K186" s="18"/>
    </row>
    <row r="187" spans="4:11" s="17" customFormat="1" ht="12" x14ac:dyDescent="0.2">
      <c r="D187" s="2"/>
      <c r="J187" s="18"/>
      <c r="K187" s="18"/>
    </row>
    <row r="188" spans="4:11" s="17" customFormat="1" ht="12" x14ac:dyDescent="0.2">
      <c r="D188" s="2"/>
      <c r="J188" s="18"/>
      <c r="K188" s="18"/>
    </row>
    <row r="189" spans="4:11" s="17" customFormat="1" ht="12" x14ac:dyDescent="0.2">
      <c r="D189" s="2"/>
      <c r="J189" s="18"/>
      <c r="K189" s="18"/>
    </row>
    <row r="190" spans="4:11" s="17" customFormat="1" ht="12" x14ac:dyDescent="0.2">
      <c r="D190" s="2"/>
      <c r="J190" s="18"/>
      <c r="K190" s="18"/>
    </row>
    <row r="191" spans="4:11" s="17" customFormat="1" ht="12" x14ac:dyDescent="0.2">
      <c r="D191" s="2"/>
      <c r="J191" s="18"/>
      <c r="K191" s="18"/>
    </row>
    <row r="192" spans="4:11" s="17" customFormat="1" ht="12" x14ac:dyDescent="0.2">
      <c r="D192" s="2"/>
      <c r="J192" s="18"/>
      <c r="K192" s="18"/>
    </row>
    <row r="193" spans="4:11" s="17" customFormat="1" ht="12" x14ac:dyDescent="0.2">
      <c r="D193" s="2"/>
      <c r="J193" s="18"/>
      <c r="K193" s="18"/>
    </row>
    <row r="194" spans="4:11" s="17" customFormat="1" ht="12" x14ac:dyDescent="0.2">
      <c r="D194" s="2"/>
      <c r="J194" s="18"/>
      <c r="K194" s="18"/>
    </row>
    <row r="195" spans="4:11" s="17" customFormat="1" ht="12" x14ac:dyDescent="0.2">
      <c r="D195" s="2"/>
      <c r="J195" s="18"/>
      <c r="K195" s="18"/>
    </row>
    <row r="196" spans="4:11" s="17" customFormat="1" ht="12" x14ac:dyDescent="0.2">
      <c r="D196" s="2"/>
      <c r="J196" s="18"/>
      <c r="K196" s="18"/>
    </row>
    <row r="197" spans="4:11" s="17" customFormat="1" ht="12" x14ac:dyDescent="0.2">
      <c r="D197" s="2"/>
      <c r="J197" s="18"/>
      <c r="K197" s="18"/>
    </row>
    <row r="198" spans="4:11" s="17" customFormat="1" ht="12" x14ac:dyDescent="0.2">
      <c r="D198" s="2"/>
      <c r="J198" s="18"/>
      <c r="K198" s="18"/>
    </row>
    <row r="199" spans="4:11" s="17" customFormat="1" ht="12" x14ac:dyDescent="0.2">
      <c r="D199" s="2"/>
      <c r="J199" s="18"/>
      <c r="K199" s="18"/>
    </row>
    <row r="200" spans="4:11" s="17" customFormat="1" ht="12" x14ac:dyDescent="0.2">
      <c r="D200" s="2"/>
      <c r="J200" s="18"/>
      <c r="K200" s="18"/>
    </row>
    <row r="201" spans="4:11" s="17" customFormat="1" ht="12" x14ac:dyDescent="0.2">
      <c r="D201" s="2"/>
      <c r="J201" s="18"/>
      <c r="K201" s="18"/>
    </row>
    <row r="202" spans="4:11" s="17" customFormat="1" ht="12" x14ac:dyDescent="0.2">
      <c r="D202" s="2"/>
      <c r="J202" s="18"/>
      <c r="K202" s="18"/>
    </row>
    <row r="203" spans="4:11" s="17" customFormat="1" ht="12" x14ac:dyDescent="0.2">
      <c r="D203" s="2"/>
      <c r="J203" s="18"/>
      <c r="K203" s="18"/>
    </row>
    <row r="204" spans="4:11" s="17" customFormat="1" ht="12" x14ac:dyDescent="0.2">
      <c r="D204" s="2"/>
      <c r="J204" s="18"/>
      <c r="K204" s="18"/>
    </row>
    <row r="205" spans="4:11" s="17" customFormat="1" ht="12" x14ac:dyDescent="0.2">
      <c r="D205" s="2"/>
      <c r="J205" s="18"/>
      <c r="K205" s="18"/>
    </row>
    <row r="206" spans="4:11" s="17" customFormat="1" ht="12" x14ac:dyDescent="0.2">
      <c r="D206" s="2"/>
      <c r="J206" s="18"/>
      <c r="K206" s="18"/>
    </row>
    <row r="207" spans="4:11" s="17" customFormat="1" ht="12" x14ac:dyDescent="0.2">
      <c r="D207" s="2"/>
      <c r="J207" s="18"/>
      <c r="K207" s="18"/>
    </row>
    <row r="208" spans="4:11" s="17" customFormat="1" ht="12" x14ac:dyDescent="0.2">
      <c r="D208" s="2"/>
      <c r="J208" s="18"/>
      <c r="K208" s="18"/>
    </row>
    <row r="209" spans="4:11" s="17" customFormat="1" ht="12" x14ac:dyDescent="0.2">
      <c r="D209" s="2"/>
      <c r="J209" s="18"/>
      <c r="K209" s="18"/>
    </row>
    <row r="210" spans="4:11" s="17" customFormat="1" ht="12" x14ac:dyDescent="0.2">
      <c r="D210" s="2"/>
      <c r="J210" s="18"/>
      <c r="K210" s="18"/>
    </row>
    <row r="211" spans="4:11" s="17" customFormat="1" ht="12" x14ac:dyDescent="0.2">
      <c r="D211" s="2"/>
      <c r="J211" s="18"/>
      <c r="K211" s="18"/>
    </row>
    <row r="212" spans="4:11" s="17" customFormat="1" ht="12" x14ac:dyDescent="0.2">
      <c r="D212" s="2"/>
      <c r="J212" s="18"/>
      <c r="K212" s="18"/>
    </row>
    <row r="213" spans="4:11" s="17" customFormat="1" ht="12" x14ac:dyDescent="0.2">
      <c r="D213" s="2"/>
      <c r="J213" s="18"/>
      <c r="K213" s="18"/>
    </row>
    <row r="214" spans="4:11" s="17" customFormat="1" ht="12" x14ac:dyDescent="0.2">
      <c r="D214" s="2"/>
      <c r="J214" s="18"/>
      <c r="K214" s="18"/>
    </row>
    <row r="215" spans="4:11" s="17" customFormat="1" ht="12" x14ac:dyDescent="0.2">
      <c r="D215" s="2"/>
      <c r="J215" s="18"/>
      <c r="K215" s="18"/>
    </row>
    <row r="216" spans="4:11" s="17" customFormat="1" ht="12" x14ac:dyDescent="0.2">
      <c r="D216" s="2"/>
      <c r="J216" s="18"/>
      <c r="K216" s="18"/>
    </row>
    <row r="217" spans="4:11" s="17" customFormat="1" ht="12" x14ac:dyDescent="0.2">
      <c r="D217" s="2"/>
      <c r="J217" s="18"/>
      <c r="K217" s="18"/>
    </row>
  </sheetData>
  <mergeCells count="21">
    <mergeCell ref="A108:A151"/>
    <mergeCell ref="B152:D152"/>
    <mergeCell ref="B153:D153"/>
    <mergeCell ref="O2:O4"/>
    <mergeCell ref="P2:P4"/>
    <mergeCell ref="K3:K4"/>
    <mergeCell ref="A5:N5"/>
    <mergeCell ref="A6:A107"/>
    <mergeCell ref="B107:D107"/>
    <mergeCell ref="A1:G1"/>
    <mergeCell ref="J1:N1"/>
    <mergeCell ref="A2:A4"/>
    <mergeCell ref="B2:B4"/>
    <mergeCell ref="C2:C4"/>
    <mergeCell ref="D2:D4"/>
    <mergeCell ref="E2:E4"/>
    <mergeCell ref="F2:F4"/>
    <mergeCell ref="G2:G4"/>
    <mergeCell ref="J2:J3"/>
    <mergeCell ref="M2:M4"/>
    <mergeCell ref="N2:N4"/>
  </mergeCells>
  <printOptions gridLines="1"/>
  <pageMargins left="0" right="0" top="0.39370078740157483" bottom="0.39370078740157483" header="0" footer="0"/>
  <pageSetup paperSize="8" scale="90" orientation="landscape" horizontalDpi="300" verticalDpi="300" r:id="rId1"/>
  <headerFooter>
    <oddHeader>&amp;R&amp;14ALLEGATO 3 al PTFP 2024-2026</oddHeader>
    <oddFooter>&amp;L&amp;D&amp;C&amp;P</oddFooter>
  </headerFooter>
  <rowBreaks count="2" manualBreakCount="2">
    <brk id="118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fabbisogno 2024</vt:lpstr>
      <vt:lpstr>Foglio1</vt:lpstr>
      <vt:lpstr>'fabbisogno 2024'!Area_stampa</vt:lpstr>
      <vt:lpstr>'fabbisogno 2024'!Titoli_stampa</vt:lpstr>
    </vt:vector>
  </TitlesOfParts>
  <Company>Symanetc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31556</dc:creator>
  <cp:lastModifiedBy>04379</cp:lastModifiedBy>
  <cp:revision>5</cp:revision>
  <cp:lastPrinted>2024-01-26T18:44:36Z</cp:lastPrinted>
  <dcterms:created xsi:type="dcterms:W3CDTF">2022-04-22T07:24:16Z</dcterms:created>
  <dcterms:modified xsi:type="dcterms:W3CDTF">2024-01-29T12:35:57Z</dcterms:modified>
  <dc:language>it-IT</dc:language>
</cp:coreProperties>
</file>